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lyn\Documents\Free Templates\"/>
    </mc:Choice>
  </mc:AlternateContent>
  <xr:revisionPtr revIDLastSave="0" documentId="13_ncr:1_{313DA618-C3B8-4582-BBD5-7AC1CC16C307}" xr6:coauthVersionLast="46" xr6:coauthVersionMax="46" xr10:uidLastSave="{00000000-0000-0000-0000-000000000000}"/>
  <bookViews>
    <workbookView xWindow="76680" yWindow="-120" windowWidth="29040" windowHeight="15840" tabRatio="958" firstSheet="1" activeTab="1" xr2:uid="{00000000-000D-0000-FFFF-FFFF00000000}"/>
  </bookViews>
  <sheets>
    <sheet name="Forecast" sheetId="20" r:id="rId1"/>
    <sheet name="Summary" sheetId="1" r:id="rId2"/>
    <sheet name="Advertising, Marketing &amp; Sales" sheetId="2" r:id="rId3"/>
    <sheet name="Automobile Expenses" sheetId="3" r:id="rId4"/>
    <sheet name="Bank Service Charges" sheetId="4" r:id="rId5"/>
    <sheet name="Communications" sheetId="30" r:id="rId6"/>
    <sheet name="Charitable Donations" sheetId="5" r:id="rId7"/>
    <sheet name="Dues and Subscriptions" sheetId="6" r:id="rId8"/>
    <sheet name="Employee Related Expenses" sheetId="31" r:id="rId9"/>
    <sheet name="Estimating Costs" sheetId="32" r:id="rId10"/>
    <sheet name="Insurance" sheetId="7" r:id="rId11"/>
    <sheet name="Interest Expense" sheetId="8" r:id="rId12"/>
    <sheet name="Licenses and Permits" sheetId="9" r:id="rId13"/>
    <sheet name="Office Costs" sheetId="10" r:id="rId14"/>
    <sheet name="Office Supplies" sheetId="33" r:id="rId15"/>
    <sheet name="Postage and Delivery" sheetId="13" r:id="rId16"/>
    <sheet name="Professional Fees" sheetId="14" r:id="rId17"/>
    <sheet name="Rental Expenses" sheetId="15" r:id="rId18"/>
    <sheet name="Safety Supplies" sheetId="16" r:id="rId19"/>
    <sheet name="Shop Supplies" sheetId="17" r:id="rId20"/>
    <sheet name="Telephone" sheetId="18" r:id="rId21"/>
    <sheet name="Travel and Entertainment" sheetId="19" r:id="rId22"/>
    <sheet name="Payroll Expenses" sheetId="12" r:id="rId23"/>
    <sheet name="Sheet1" sheetId="29" r:id="rId24"/>
  </sheets>
  <definedNames>
    <definedName name="_xlnm.Print_Titles" localSheetId="0">Forecast!$1:$4</definedName>
    <definedName name="ProductType">Forecast!#REF!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  <c r="H32" i="1"/>
  <c r="G32" i="1"/>
  <c r="F32" i="1"/>
  <c r="E32" i="1"/>
  <c r="D32" i="1"/>
  <c r="G20" i="20"/>
  <c r="G28" i="20"/>
  <c r="G36" i="20"/>
  <c r="G37" i="20"/>
  <c r="G39" i="20"/>
  <c r="E43" i="2"/>
  <c r="F12" i="1"/>
  <c r="G42" i="20"/>
  <c r="E27" i="3"/>
  <c r="F13" i="1"/>
  <c r="G43" i="20"/>
  <c r="E27" i="4"/>
  <c r="F14" i="1"/>
  <c r="G44" i="20"/>
  <c r="E27" i="30"/>
  <c r="F15" i="1"/>
  <c r="G45" i="20"/>
  <c r="E27" i="5"/>
  <c r="F16" i="1"/>
  <c r="G46" i="20"/>
  <c r="E29" i="6"/>
  <c r="F17" i="1"/>
  <c r="G47" i="20"/>
  <c r="E29" i="31"/>
  <c r="F18" i="1"/>
  <c r="G48" i="20"/>
  <c r="E29" i="32"/>
  <c r="F19" i="1"/>
  <c r="G49" i="20"/>
  <c r="E30" i="7"/>
  <c r="F20" i="1"/>
  <c r="G50" i="20"/>
  <c r="E27" i="8"/>
  <c r="F21" i="1"/>
  <c r="G51" i="20"/>
  <c r="E27" i="9"/>
  <c r="F22" i="1"/>
  <c r="G52" i="20"/>
  <c r="E28" i="10"/>
  <c r="F23" i="1"/>
  <c r="G53" i="20"/>
  <c r="E28" i="33"/>
  <c r="F24" i="1"/>
  <c r="G54" i="20"/>
  <c r="E27" i="13"/>
  <c r="F25" i="1"/>
  <c r="G55" i="20"/>
  <c r="E27" i="14"/>
  <c r="F26" i="1"/>
  <c r="G56" i="20"/>
  <c r="E27" i="15"/>
  <c r="F27" i="1"/>
  <c r="G57" i="20"/>
  <c r="E27" i="16"/>
  <c r="F28" i="1"/>
  <c r="G58" i="20"/>
  <c r="E27" i="17"/>
  <c r="F29" i="1"/>
  <c r="G59" i="20"/>
  <c r="E26" i="18"/>
  <c r="F30" i="1"/>
  <c r="G60" i="20"/>
  <c r="E27" i="19"/>
  <c r="F31" i="1"/>
  <c r="G61" i="20"/>
  <c r="G62" i="20"/>
  <c r="G63" i="20"/>
  <c r="G66" i="20"/>
  <c r="F20" i="20"/>
  <c r="F28" i="20"/>
  <c r="F36" i="20"/>
  <c r="F37" i="20"/>
  <c r="F39" i="20"/>
  <c r="D43" i="2"/>
  <c r="E12" i="1"/>
  <c r="F42" i="20"/>
  <c r="D27" i="3"/>
  <c r="E13" i="1"/>
  <c r="F43" i="20"/>
  <c r="D27" i="4"/>
  <c r="E14" i="1"/>
  <c r="F44" i="20"/>
  <c r="D27" i="30"/>
  <c r="E15" i="1"/>
  <c r="F45" i="20"/>
  <c r="D27" i="5"/>
  <c r="E16" i="1"/>
  <c r="F46" i="20"/>
  <c r="D29" i="6"/>
  <c r="E17" i="1"/>
  <c r="F47" i="20"/>
  <c r="D29" i="31"/>
  <c r="E18" i="1"/>
  <c r="F48" i="20"/>
  <c r="D29" i="32"/>
  <c r="E19" i="1"/>
  <c r="F49" i="20"/>
  <c r="D30" i="7"/>
  <c r="E20" i="1"/>
  <c r="F50" i="20"/>
  <c r="D27" i="8"/>
  <c r="E21" i="1"/>
  <c r="F51" i="20"/>
  <c r="D27" i="9"/>
  <c r="E22" i="1"/>
  <c r="F52" i="20"/>
  <c r="D28" i="10"/>
  <c r="E23" i="1"/>
  <c r="F53" i="20"/>
  <c r="D28" i="33"/>
  <c r="E24" i="1"/>
  <c r="F54" i="20"/>
  <c r="D27" i="13"/>
  <c r="E25" i="1"/>
  <c r="F55" i="20"/>
  <c r="D27" i="14"/>
  <c r="E26" i="1"/>
  <c r="F56" i="20"/>
  <c r="D27" i="15"/>
  <c r="E27" i="1"/>
  <c r="F57" i="20"/>
  <c r="D27" i="16"/>
  <c r="E28" i="1"/>
  <c r="F58" i="20"/>
  <c r="D27" i="17"/>
  <c r="E29" i="1"/>
  <c r="F59" i="20"/>
  <c r="D26" i="18"/>
  <c r="E30" i="1"/>
  <c r="F60" i="20"/>
  <c r="D27" i="19"/>
  <c r="E31" i="1"/>
  <c r="F61" i="20"/>
  <c r="F62" i="20"/>
  <c r="F63" i="20"/>
  <c r="F66" i="20"/>
  <c r="E20" i="20"/>
  <c r="E28" i="20"/>
  <c r="E36" i="20"/>
  <c r="E37" i="20"/>
  <c r="E39" i="20"/>
  <c r="E42" i="20"/>
  <c r="C27" i="3"/>
  <c r="D13" i="1"/>
  <c r="E43" i="20"/>
  <c r="C27" i="4"/>
  <c r="D14" i="1"/>
  <c r="E44" i="20"/>
  <c r="C27" i="30"/>
  <c r="D15" i="1"/>
  <c r="E45" i="20"/>
  <c r="C27" i="5"/>
  <c r="D16" i="1"/>
  <c r="E46" i="20"/>
  <c r="C29" i="6"/>
  <c r="D17" i="1"/>
  <c r="E47" i="20"/>
  <c r="C29" i="31"/>
  <c r="D18" i="1"/>
  <c r="E48" i="20"/>
  <c r="C29" i="32"/>
  <c r="D19" i="1"/>
  <c r="E49" i="20"/>
  <c r="C30" i="7"/>
  <c r="D20" i="1"/>
  <c r="E50" i="20"/>
  <c r="C27" i="8"/>
  <c r="D21" i="1"/>
  <c r="E51" i="20"/>
  <c r="C27" i="9"/>
  <c r="D22" i="1"/>
  <c r="E52" i="20"/>
  <c r="C28" i="10"/>
  <c r="D23" i="1"/>
  <c r="E53" i="20"/>
  <c r="C28" i="33"/>
  <c r="D24" i="1"/>
  <c r="E54" i="20"/>
  <c r="C27" i="13"/>
  <c r="D25" i="1"/>
  <c r="E55" i="20"/>
  <c r="C27" i="14"/>
  <c r="D26" i="1"/>
  <c r="E56" i="20"/>
  <c r="C27" i="15"/>
  <c r="D27" i="1"/>
  <c r="E57" i="20"/>
  <c r="C27" i="16"/>
  <c r="D28" i="1"/>
  <c r="E58" i="20"/>
  <c r="C27" i="17"/>
  <c r="D29" i="1"/>
  <c r="E59" i="20"/>
  <c r="C26" i="18"/>
  <c r="D30" i="1"/>
  <c r="E60" i="20"/>
  <c r="C27" i="19"/>
  <c r="D31" i="1"/>
  <c r="E61" i="20"/>
  <c r="C30" i="12"/>
  <c r="E62" i="20"/>
  <c r="E63" i="20"/>
  <c r="E66" i="20"/>
  <c r="E67" i="20"/>
  <c r="F67" i="20"/>
  <c r="G67" i="20"/>
  <c r="H20" i="20"/>
  <c r="H28" i="20"/>
  <c r="H36" i="20"/>
  <c r="H37" i="20"/>
  <c r="H39" i="20"/>
  <c r="F43" i="2"/>
  <c r="G12" i="1"/>
  <c r="H42" i="20"/>
  <c r="F27" i="3"/>
  <c r="G13" i="1"/>
  <c r="H43" i="20"/>
  <c r="F27" i="4"/>
  <c r="G14" i="1"/>
  <c r="H44" i="20"/>
  <c r="F27" i="30"/>
  <c r="G15" i="1"/>
  <c r="H45" i="20"/>
  <c r="F27" i="5"/>
  <c r="G16" i="1"/>
  <c r="H46" i="20"/>
  <c r="F29" i="6"/>
  <c r="G17" i="1"/>
  <c r="H47" i="20"/>
  <c r="F29" i="31"/>
  <c r="G18" i="1"/>
  <c r="H48" i="20"/>
  <c r="F29" i="32"/>
  <c r="G19" i="1"/>
  <c r="H49" i="20"/>
  <c r="F30" i="7"/>
  <c r="G20" i="1"/>
  <c r="H50" i="20"/>
  <c r="F27" i="8"/>
  <c r="G21" i="1"/>
  <c r="H51" i="20"/>
  <c r="F27" i="9"/>
  <c r="G22" i="1"/>
  <c r="H52" i="20"/>
  <c r="F28" i="10"/>
  <c r="G23" i="1"/>
  <c r="H53" i="20"/>
  <c r="F28" i="33"/>
  <c r="G24" i="1"/>
  <c r="H54" i="20"/>
  <c r="F27" i="13"/>
  <c r="G25" i="1"/>
  <c r="H55" i="20"/>
  <c r="F27" i="14"/>
  <c r="G26" i="1"/>
  <c r="H56" i="20"/>
  <c r="F27" i="15"/>
  <c r="G27" i="1"/>
  <c r="H57" i="20"/>
  <c r="F27" i="16"/>
  <c r="G28" i="1"/>
  <c r="H58" i="20"/>
  <c r="F27" i="17"/>
  <c r="G29" i="1"/>
  <c r="H59" i="20"/>
  <c r="F26" i="18"/>
  <c r="G30" i="1"/>
  <c r="H60" i="20"/>
  <c r="F27" i="19"/>
  <c r="G31" i="1"/>
  <c r="H61" i="20"/>
  <c r="H62" i="20"/>
  <c r="H63" i="20"/>
  <c r="H66" i="20"/>
  <c r="H67" i="20"/>
  <c r="I20" i="20"/>
  <c r="I28" i="20"/>
  <c r="I36" i="20"/>
  <c r="I37" i="20"/>
  <c r="I39" i="20"/>
  <c r="G43" i="2"/>
  <c r="H12" i="1"/>
  <c r="I42" i="20"/>
  <c r="G27" i="3"/>
  <c r="H13" i="1"/>
  <c r="I43" i="20"/>
  <c r="G27" i="4"/>
  <c r="H14" i="1"/>
  <c r="I44" i="20"/>
  <c r="G27" i="30"/>
  <c r="H15" i="1"/>
  <c r="I45" i="20"/>
  <c r="G27" i="5"/>
  <c r="H16" i="1"/>
  <c r="I46" i="20"/>
  <c r="G29" i="6"/>
  <c r="H17" i="1"/>
  <c r="I47" i="20"/>
  <c r="G29" i="31"/>
  <c r="H18" i="1"/>
  <c r="I48" i="20"/>
  <c r="G29" i="32"/>
  <c r="H19" i="1"/>
  <c r="I49" i="20"/>
  <c r="G30" i="7"/>
  <c r="H20" i="1"/>
  <c r="I50" i="20"/>
  <c r="G27" i="8"/>
  <c r="H21" i="1"/>
  <c r="I51" i="20"/>
  <c r="G27" i="9"/>
  <c r="H22" i="1"/>
  <c r="I52" i="20"/>
  <c r="G28" i="10"/>
  <c r="H23" i="1"/>
  <c r="I53" i="20"/>
  <c r="G28" i="33"/>
  <c r="H24" i="1"/>
  <c r="I54" i="20"/>
  <c r="G27" i="13"/>
  <c r="H25" i="1"/>
  <c r="I55" i="20"/>
  <c r="G27" i="14"/>
  <c r="H26" i="1"/>
  <c r="I56" i="20"/>
  <c r="G27" i="15"/>
  <c r="H27" i="1"/>
  <c r="I57" i="20"/>
  <c r="G27" i="16"/>
  <c r="H28" i="1"/>
  <c r="I58" i="20"/>
  <c r="G27" i="17"/>
  <c r="H29" i="1"/>
  <c r="I59" i="20"/>
  <c r="G26" i="18"/>
  <c r="H30" i="1"/>
  <c r="I60" i="20"/>
  <c r="G27" i="19"/>
  <c r="H31" i="1"/>
  <c r="I61" i="20"/>
  <c r="I62" i="20"/>
  <c r="I63" i="20"/>
  <c r="I66" i="20"/>
  <c r="I67" i="20"/>
  <c r="J20" i="20"/>
  <c r="J28" i="20"/>
  <c r="J36" i="20"/>
  <c r="J37" i="20"/>
  <c r="J39" i="20"/>
  <c r="H43" i="2"/>
  <c r="I12" i="1"/>
  <c r="J42" i="20"/>
  <c r="H27" i="3"/>
  <c r="I13" i="1"/>
  <c r="J43" i="20"/>
  <c r="H27" i="4"/>
  <c r="I14" i="1"/>
  <c r="J44" i="20"/>
  <c r="H27" i="30"/>
  <c r="I15" i="1"/>
  <c r="J45" i="20"/>
  <c r="H27" i="5"/>
  <c r="I16" i="1"/>
  <c r="J46" i="20"/>
  <c r="H29" i="6"/>
  <c r="I17" i="1"/>
  <c r="J47" i="20"/>
  <c r="H29" i="31"/>
  <c r="I18" i="1"/>
  <c r="J48" i="20"/>
  <c r="H29" i="32"/>
  <c r="I19" i="1"/>
  <c r="J49" i="20"/>
  <c r="H30" i="7"/>
  <c r="I20" i="1"/>
  <c r="J50" i="20"/>
  <c r="H27" i="8"/>
  <c r="I21" i="1"/>
  <c r="J51" i="20"/>
  <c r="H27" i="9"/>
  <c r="I22" i="1"/>
  <c r="J52" i="20"/>
  <c r="H28" i="10"/>
  <c r="I23" i="1"/>
  <c r="J53" i="20"/>
  <c r="H28" i="33"/>
  <c r="I24" i="1"/>
  <c r="J54" i="20"/>
  <c r="H27" i="13"/>
  <c r="I25" i="1"/>
  <c r="J55" i="20"/>
  <c r="H27" i="14"/>
  <c r="I26" i="1"/>
  <c r="J56" i="20"/>
  <c r="H27" i="15"/>
  <c r="I27" i="1"/>
  <c r="J57" i="20"/>
  <c r="H27" i="16"/>
  <c r="I28" i="1"/>
  <c r="J58" i="20"/>
  <c r="H27" i="17"/>
  <c r="I29" i="1"/>
  <c r="J59" i="20"/>
  <c r="H26" i="18"/>
  <c r="I30" i="1"/>
  <c r="J60" i="20"/>
  <c r="H27" i="19"/>
  <c r="I31" i="1"/>
  <c r="J61" i="20"/>
  <c r="J62" i="20"/>
  <c r="J63" i="20"/>
  <c r="J66" i="20"/>
  <c r="J67" i="20"/>
  <c r="K20" i="20"/>
  <c r="K28" i="20"/>
  <c r="K36" i="20"/>
  <c r="K37" i="20"/>
  <c r="K39" i="20"/>
  <c r="I43" i="2"/>
  <c r="J12" i="1"/>
  <c r="K42" i="20"/>
  <c r="I27" i="3"/>
  <c r="J13" i="1"/>
  <c r="K43" i="20"/>
  <c r="I27" i="4"/>
  <c r="J14" i="1"/>
  <c r="K44" i="20"/>
  <c r="I27" i="30"/>
  <c r="J15" i="1"/>
  <c r="K45" i="20"/>
  <c r="I27" i="5"/>
  <c r="J16" i="1"/>
  <c r="K46" i="20"/>
  <c r="I29" i="6"/>
  <c r="J17" i="1"/>
  <c r="K47" i="20"/>
  <c r="I29" i="31"/>
  <c r="J18" i="1"/>
  <c r="K48" i="20"/>
  <c r="I29" i="32"/>
  <c r="J19" i="1"/>
  <c r="K49" i="20"/>
  <c r="I30" i="7"/>
  <c r="J20" i="1"/>
  <c r="K50" i="20"/>
  <c r="I27" i="8"/>
  <c r="J21" i="1"/>
  <c r="K51" i="20"/>
  <c r="I27" i="9"/>
  <c r="J22" i="1"/>
  <c r="K52" i="20"/>
  <c r="I28" i="10"/>
  <c r="J23" i="1"/>
  <c r="K53" i="20"/>
  <c r="I28" i="33"/>
  <c r="J24" i="1"/>
  <c r="K54" i="20"/>
  <c r="I27" i="13"/>
  <c r="J25" i="1"/>
  <c r="K55" i="20"/>
  <c r="I27" i="14"/>
  <c r="J26" i="1"/>
  <c r="K56" i="20"/>
  <c r="I27" i="15"/>
  <c r="J27" i="1"/>
  <c r="K57" i="20"/>
  <c r="I27" i="16"/>
  <c r="J28" i="1"/>
  <c r="K58" i="20"/>
  <c r="I27" i="17"/>
  <c r="J29" i="1"/>
  <c r="K59" i="20"/>
  <c r="I26" i="18"/>
  <c r="J30" i="1"/>
  <c r="K60" i="20"/>
  <c r="I27" i="19"/>
  <c r="J31" i="1"/>
  <c r="K61" i="20"/>
  <c r="K62" i="20"/>
  <c r="K63" i="20"/>
  <c r="K66" i="20"/>
  <c r="K67" i="20"/>
  <c r="L20" i="20"/>
  <c r="L28" i="20"/>
  <c r="L36" i="20"/>
  <c r="L37" i="20"/>
  <c r="L39" i="20"/>
  <c r="J43" i="2"/>
  <c r="K12" i="1"/>
  <c r="L42" i="20"/>
  <c r="J27" i="3"/>
  <c r="K13" i="1"/>
  <c r="L43" i="20"/>
  <c r="J27" i="4"/>
  <c r="K14" i="1"/>
  <c r="L44" i="20"/>
  <c r="J27" i="30"/>
  <c r="K15" i="1"/>
  <c r="L45" i="20"/>
  <c r="J27" i="5"/>
  <c r="K16" i="1"/>
  <c r="L46" i="20"/>
  <c r="J29" i="6"/>
  <c r="K17" i="1"/>
  <c r="L47" i="20"/>
  <c r="J29" i="31"/>
  <c r="K18" i="1"/>
  <c r="L48" i="20"/>
  <c r="J29" i="32"/>
  <c r="K19" i="1"/>
  <c r="L49" i="20"/>
  <c r="J30" i="7"/>
  <c r="K20" i="1"/>
  <c r="L50" i="20"/>
  <c r="J27" i="8"/>
  <c r="K21" i="1"/>
  <c r="L51" i="20"/>
  <c r="J27" i="9"/>
  <c r="K22" i="1"/>
  <c r="L52" i="20"/>
  <c r="J28" i="10"/>
  <c r="K23" i="1"/>
  <c r="L53" i="20"/>
  <c r="J28" i="33"/>
  <c r="K24" i="1"/>
  <c r="L54" i="20"/>
  <c r="J27" i="13"/>
  <c r="K25" i="1"/>
  <c r="L55" i="20"/>
  <c r="J27" i="14"/>
  <c r="K26" i="1"/>
  <c r="L56" i="20"/>
  <c r="J27" i="15"/>
  <c r="K27" i="1"/>
  <c r="L57" i="20"/>
  <c r="J27" i="16"/>
  <c r="K28" i="1"/>
  <c r="L58" i="20"/>
  <c r="J27" i="17"/>
  <c r="K29" i="1"/>
  <c r="L59" i="20"/>
  <c r="J26" i="18"/>
  <c r="K30" i="1"/>
  <c r="L60" i="20"/>
  <c r="J27" i="19"/>
  <c r="K31" i="1"/>
  <c r="L61" i="20"/>
  <c r="L62" i="20"/>
  <c r="L63" i="20"/>
  <c r="L66" i="20"/>
  <c r="L67" i="20"/>
  <c r="M20" i="20"/>
  <c r="M28" i="20"/>
  <c r="M36" i="20"/>
  <c r="M37" i="20"/>
  <c r="M39" i="20"/>
  <c r="K43" i="2"/>
  <c r="L12" i="1"/>
  <c r="M42" i="20"/>
  <c r="K27" i="3"/>
  <c r="L13" i="1"/>
  <c r="M43" i="20"/>
  <c r="K27" i="4"/>
  <c r="L14" i="1"/>
  <c r="M44" i="20"/>
  <c r="K27" i="30"/>
  <c r="L15" i="1"/>
  <c r="M45" i="20"/>
  <c r="K27" i="5"/>
  <c r="L16" i="1"/>
  <c r="M46" i="20"/>
  <c r="K29" i="6"/>
  <c r="L17" i="1"/>
  <c r="M47" i="20"/>
  <c r="K29" i="31"/>
  <c r="L18" i="1"/>
  <c r="M48" i="20"/>
  <c r="K29" i="32"/>
  <c r="L19" i="1"/>
  <c r="M49" i="20"/>
  <c r="K30" i="7"/>
  <c r="L20" i="1"/>
  <c r="M50" i="20"/>
  <c r="K27" i="8"/>
  <c r="L21" i="1"/>
  <c r="M51" i="20"/>
  <c r="K27" i="9"/>
  <c r="L22" i="1"/>
  <c r="M52" i="20"/>
  <c r="K28" i="10"/>
  <c r="L23" i="1"/>
  <c r="M53" i="20"/>
  <c r="K28" i="33"/>
  <c r="L24" i="1"/>
  <c r="M54" i="20"/>
  <c r="K13" i="13"/>
  <c r="K27" i="13"/>
  <c r="L25" i="1"/>
  <c r="M55" i="20"/>
  <c r="K27" i="14"/>
  <c r="L26" i="1"/>
  <c r="M56" i="20"/>
  <c r="K27" i="15"/>
  <c r="L27" i="1"/>
  <c r="M57" i="20"/>
  <c r="K27" i="16"/>
  <c r="L28" i="1"/>
  <c r="M58" i="20"/>
  <c r="K27" i="17"/>
  <c r="L29" i="1"/>
  <c r="M59" i="20"/>
  <c r="K26" i="18"/>
  <c r="L30" i="1"/>
  <c r="M60" i="20"/>
  <c r="K27" i="19"/>
  <c r="L31" i="1"/>
  <c r="M61" i="20"/>
  <c r="M62" i="20"/>
  <c r="M63" i="20"/>
  <c r="M66" i="20"/>
  <c r="M67" i="20"/>
  <c r="N20" i="20"/>
  <c r="N28" i="20"/>
  <c r="N36" i="20"/>
  <c r="N37" i="20"/>
  <c r="N39" i="20"/>
  <c r="L43" i="2"/>
  <c r="M12" i="1"/>
  <c r="N42" i="20"/>
  <c r="L27" i="3"/>
  <c r="M13" i="1"/>
  <c r="N43" i="20"/>
  <c r="L27" i="4"/>
  <c r="M14" i="1"/>
  <c r="N44" i="20"/>
  <c r="L27" i="30"/>
  <c r="M15" i="1"/>
  <c r="N45" i="20"/>
  <c r="L27" i="5"/>
  <c r="M16" i="1"/>
  <c r="N46" i="20"/>
  <c r="L29" i="6"/>
  <c r="M17" i="1"/>
  <c r="N47" i="20"/>
  <c r="L29" i="31"/>
  <c r="M18" i="1"/>
  <c r="N48" i="20"/>
  <c r="L29" i="32"/>
  <c r="M19" i="1"/>
  <c r="N49" i="20"/>
  <c r="L30" i="7"/>
  <c r="M20" i="1"/>
  <c r="N50" i="20"/>
  <c r="L27" i="8"/>
  <c r="M21" i="1"/>
  <c r="N51" i="20"/>
  <c r="L27" i="9"/>
  <c r="M22" i="1"/>
  <c r="N52" i="20"/>
  <c r="L28" i="10"/>
  <c r="M23" i="1"/>
  <c r="N53" i="20"/>
  <c r="L28" i="33"/>
  <c r="M24" i="1"/>
  <c r="N54" i="20"/>
  <c r="L13" i="13"/>
  <c r="L27" i="13"/>
  <c r="M25" i="1"/>
  <c r="N55" i="20"/>
  <c r="L27" i="14"/>
  <c r="M26" i="1"/>
  <c r="N56" i="20"/>
  <c r="L27" i="15"/>
  <c r="M27" i="1"/>
  <c r="N57" i="20"/>
  <c r="L27" i="16"/>
  <c r="M28" i="1"/>
  <c r="N58" i="20"/>
  <c r="L27" i="17"/>
  <c r="M29" i="1"/>
  <c r="N59" i="20"/>
  <c r="L26" i="18"/>
  <c r="M30" i="1"/>
  <c r="N60" i="20"/>
  <c r="L27" i="19"/>
  <c r="M31" i="1"/>
  <c r="N61" i="20"/>
  <c r="N62" i="20"/>
  <c r="N63" i="20"/>
  <c r="N66" i="20"/>
  <c r="N67" i="20"/>
  <c r="O20" i="20"/>
  <c r="O28" i="20"/>
  <c r="O36" i="20"/>
  <c r="O37" i="20"/>
  <c r="O39" i="20"/>
  <c r="M43" i="2"/>
  <c r="N12" i="1"/>
  <c r="O42" i="20"/>
  <c r="M27" i="3"/>
  <c r="N13" i="1"/>
  <c r="O43" i="20"/>
  <c r="M27" i="4"/>
  <c r="N14" i="1"/>
  <c r="O44" i="20"/>
  <c r="M27" i="30"/>
  <c r="N15" i="1"/>
  <c r="O45" i="20"/>
  <c r="M27" i="5"/>
  <c r="N16" i="1"/>
  <c r="O46" i="20"/>
  <c r="M29" i="6"/>
  <c r="N17" i="1"/>
  <c r="O47" i="20"/>
  <c r="M29" i="31"/>
  <c r="N18" i="1"/>
  <c r="O48" i="20"/>
  <c r="M29" i="32"/>
  <c r="N19" i="1"/>
  <c r="O49" i="20"/>
  <c r="M30" i="7"/>
  <c r="N20" i="1"/>
  <c r="O50" i="20"/>
  <c r="M27" i="8"/>
  <c r="N21" i="1"/>
  <c r="O51" i="20"/>
  <c r="M27" i="9"/>
  <c r="N22" i="1"/>
  <c r="O52" i="20"/>
  <c r="M28" i="10"/>
  <c r="N23" i="1"/>
  <c r="O53" i="20"/>
  <c r="M28" i="33"/>
  <c r="N24" i="1"/>
  <c r="O54" i="20"/>
  <c r="M13" i="13"/>
  <c r="M27" i="13"/>
  <c r="N25" i="1"/>
  <c r="O55" i="20"/>
  <c r="M27" i="14"/>
  <c r="N26" i="1"/>
  <c r="O56" i="20"/>
  <c r="M27" i="15"/>
  <c r="N27" i="1"/>
  <c r="O57" i="20"/>
  <c r="M27" i="16"/>
  <c r="N28" i="1"/>
  <c r="O58" i="20"/>
  <c r="M27" i="17"/>
  <c r="N29" i="1"/>
  <c r="O59" i="20"/>
  <c r="M26" i="18"/>
  <c r="N30" i="1"/>
  <c r="O60" i="20"/>
  <c r="M27" i="19"/>
  <c r="N31" i="1"/>
  <c r="O61" i="20"/>
  <c r="O62" i="20"/>
  <c r="O63" i="20"/>
  <c r="O66" i="20"/>
  <c r="O67" i="20"/>
  <c r="P20" i="20"/>
  <c r="P28" i="20"/>
  <c r="P36" i="20"/>
  <c r="P37" i="20"/>
  <c r="P39" i="20"/>
  <c r="N43" i="2"/>
  <c r="O12" i="1"/>
  <c r="P42" i="20"/>
  <c r="N27" i="3"/>
  <c r="O13" i="1"/>
  <c r="P43" i="20"/>
  <c r="N27" i="4"/>
  <c r="O14" i="1"/>
  <c r="P44" i="20"/>
  <c r="N27" i="30"/>
  <c r="O15" i="1"/>
  <c r="P45" i="20"/>
  <c r="N27" i="5"/>
  <c r="O16" i="1"/>
  <c r="P46" i="20"/>
  <c r="N29" i="6"/>
  <c r="O17" i="1"/>
  <c r="P47" i="20"/>
  <c r="N29" i="31"/>
  <c r="O18" i="1"/>
  <c r="P48" i="20"/>
  <c r="N29" i="32"/>
  <c r="O19" i="1"/>
  <c r="P49" i="20"/>
  <c r="N30" i="7"/>
  <c r="O20" i="1"/>
  <c r="P50" i="20"/>
  <c r="N27" i="8"/>
  <c r="O21" i="1"/>
  <c r="P51" i="20"/>
  <c r="N27" i="9"/>
  <c r="O22" i="1"/>
  <c r="P52" i="20"/>
  <c r="N28" i="10"/>
  <c r="O23" i="1"/>
  <c r="P53" i="20"/>
  <c r="N28" i="33"/>
  <c r="O24" i="1"/>
  <c r="P54" i="20"/>
  <c r="N13" i="13"/>
  <c r="N27" i="13"/>
  <c r="O25" i="1"/>
  <c r="P55" i="20"/>
  <c r="N27" i="14"/>
  <c r="O26" i="1"/>
  <c r="P56" i="20"/>
  <c r="N27" i="15"/>
  <c r="O27" i="1"/>
  <c r="P57" i="20"/>
  <c r="N27" i="16"/>
  <c r="O28" i="1"/>
  <c r="P58" i="20"/>
  <c r="N27" i="17"/>
  <c r="O29" i="1"/>
  <c r="P59" i="20"/>
  <c r="N26" i="18"/>
  <c r="O30" i="1"/>
  <c r="P60" i="20"/>
  <c r="N27" i="19"/>
  <c r="O31" i="1"/>
  <c r="P61" i="20"/>
  <c r="P62" i="20"/>
  <c r="P63" i="20"/>
  <c r="P66" i="20"/>
  <c r="P6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2" i="20"/>
  <c r="D23" i="20"/>
  <c r="D24" i="20"/>
  <c r="D25" i="20"/>
  <c r="D26" i="20"/>
  <c r="D27" i="20"/>
  <c r="D28" i="20"/>
  <c r="D31" i="20"/>
  <c r="D32" i="20"/>
  <c r="D33" i="20"/>
  <c r="D34" i="20"/>
  <c r="D35" i="20"/>
  <c r="D36" i="20"/>
  <c r="D37" i="20"/>
  <c r="D39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B32" i="1"/>
  <c r="A62" i="20"/>
  <c r="B31" i="1"/>
  <c r="A61" i="20"/>
  <c r="B30" i="1"/>
  <c r="A60" i="20"/>
  <c r="B29" i="1"/>
  <c r="A59" i="20"/>
  <c r="B28" i="1"/>
  <c r="A58" i="20"/>
  <c r="B27" i="1"/>
  <c r="A57" i="20"/>
  <c r="B26" i="1"/>
  <c r="A56" i="20"/>
  <c r="B25" i="1"/>
  <c r="A55" i="20"/>
  <c r="B24" i="1"/>
  <c r="A54" i="20"/>
  <c r="B23" i="1"/>
  <c r="A53" i="20"/>
  <c r="B22" i="1"/>
  <c r="A52" i="20"/>
  <c r="B21" i="1"/>
  <c r="A51" i="20"/>
  <c r="B20" i="1"/>
  <c r="A50" i="20"/>
  <c r="B19" i="1"/>
  <c r="A49" i="20"/>
  <c r="B18" i="1"/>
  <c r="A48" i="20"/>
  <c r="B17" i="1"/>
  <c r="A47" i="20"/>
  <c r="B16" i="1"/>
  <c r="A46" i="20"/>
  <c r="B15" i="1"/>
  <c r="A45" i="20"/>
  <c r="B14" i="1"/>
  <c r="A44" i="20"/>
  <c r="B13" i="1"/>
  <c r="A43" i="20"/>
  <c r="B12" i="1"/>
  <c r="A42" i="20"/>
  <c r="C19" i="1"/>
  <c r="C18" i="1"/>
  <c r="C15" i="1"/>
  <c r="B13" i="3"/>
  <c r="B13" i="2"/>
  <c r="D30" i="12"/>
  <c r="E30" i="12"/>
  <c r="F30" i="12"/>
  <c r="G30" i="12"/>
  <c r="H30" i="12"/>
  <c r="I30" i="12"/>
  <c r="J30" i="12"/>
  <c r="K30" i="12"/>
  <c r="L30" i="12"/>
  <c r="M30" i="12"/>
  <c r="N30" i="12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8" i="33"/>
  <c r="B19" i="10"/>
  <c r="B13" i="32"/>
  <c r="B14" i="32"/>
  <c r="B15" i="32"/>
  <c r="B16" i="32"/>
  <c r="B17" i="32"/>
  <c r="B29" i="32"/>
  <c r="B13" i="31"/>
  <c r="B14" i="31"/>
  <c r="B15" i="31"/>
  <c r="B16" i="31"/>
  <c r="B17" i="31"/>
  <c r="B29" i="31"/>
  <c r="B25" i="6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7" i="30"/>
  <c r="B19" i="2"/>
  <c r="B15" i="12"/>
  <c r="B26" i="2"/>
  <c r="C43" i="2"/>
  <c r="C12" i="1"/>
  <c r="C13" i="1"/>
  <c r="C20" i="1"/>
  <c r="C14" i="1"/>
  <c r="C16" i="1"/>
  <c r="C17" i="1"/>
  <c r="C21" i="1"/>
  <c r="C22" i="1"/>
  <c r="C23" i="1"/>
  <c r="C24" i="1"/>
  <c r="C25" i="1"/>
  <c r="C26" i="1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7" i="15"/>
  <c r="C28" i="1"/>
  <c r="C29" i="1"/>
  <c r="C30" i="1"/>
  <c r="C31" i="1"/>
  <c r="D63" i="20"/>
  <c r="B13" i="7"/>
  <c r="B24" i="12"/>
  <c r="B23" i="12"/>
  <c r="B25" i="12"/>
  <c r="B26" i="12"/>
  <c r="B28" i="12"/>
  <c r="B14" i="12"/>
  <c r="B16" i="12"/>
  <c r="B18" i="12"/>
  <c r="B19" i="12"/>
  <c r="B17" i="12"/>
  <c r="B20" i="12"/>
  <c r="B21" i="12"/>
  <c r="B30" i="12"/>
  <c r="B14" i="3"/>
  <c r="B13" i="17"/>
  <c r="B18" i="7"/>
  <c r="B16" i="3"/>
  <c r="B15" i="3"/>
  <c r="B20" i="2"/>
  <c r="B21" i="2"/>
  <c r="B22" i="2"/>
  <c r="B23" i="2"/>
  <c r="B24" i="2"/>
  <c r="B25" i="2"/>
  <c r="B27" i="2"/>
  <c r="B28" i="2"/>
  <c r="B29" i="2"/>
  <c r="B30" i="2"/>
  <c r="B18" i="2"/>
  <c r="B17" i="2"/>
  <c r="B31" i="2"/>
  <c r="B32" i="2"/>
  <c r="B33" i="2"/>
  <c r="B16" i="2"/>
  <c r="B15" i="2"/>
  <c r="B43" i="2"/>
  <c r="B14" i="2"/>
  <c r="B18" i="6"/>
  <c r="B21" i="6"/>
  <c r="B26" i="6"/>
  <c r="B27" i="6"/>
  <c r="B13" i="6"/>
  <c r="B14" i="6"/>
  <c r="B15" i="6"/>
  <c r="B16" i="6"/>
  <c r="B17" i="6"/>
  <c r="B19" i="6"/>
  <c r="B20" i="6"/>
  <c r="B22" i="6"/>
  <c r="B23" i="6"/>
  <c r="B24" i="6"/>
  <c r="B29" i="6"/>
  <c r="B14" i="8"/>
  <c r="C27" i="1"/>
  <c r="C32" i="1"/>
  <c r="C33" i="1"/>
  <c r="C35" i="1"/>
  <c r="B14" i="19"/>
  <c r="B13" i="19"/>
  <c r="B13" i="16"/>
  <c r="B14" i="7"/>
  <c r="B13" i="13"/>
  <c r="B13" i="18"/>
  <c r="B14" i="14"/>
  <c r="B14" i="10"/>
  <c r="B13" i="10"/>
  <c r="B16" i="10"/>
  <c r="B13" i="9"/>
  <c r="B13" i="8"/>
  <c r="B23" i="7"/>
  <c r="B34" i="2"/>
  <c r="B35" i="2"/>
  <c r="B36" i="2"/>
  <c r="B37" i="2"/>
  <c r="B38" i="2"/>
  <c r="B39" i="2"/>
  <c r="B40" i="2"/>
  <c r="B41" i="2"/>
  <c r="B17" i="3"/>
  <c r="B15" i="10"/>
  <c r="B17" i="10"/>
  <c r="B13" i="14"/>
  <c r="B17" i="14"/>
  <c r="B16" i="14"/>
  <c r="B20" i="7"/>
  <c r="B19" i="7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7" i="4"/>
  <c r="B25" i="19"/>
  <c r="B24" i="19"/>
  <c r="B23" i="19"/>
  <c r="B22" i="19"/>
  <c r="B21" i="19"/>
  <c r="B20" i="19"/>
  <c r="B19" i="19"/>
  <c r="B18" i="19"/>
  <c r="B17" i="19"/>
  <c r="B16" i="19"/>
  <c r="B15" i="19"/>
  <c r="B24" i="18"/>
  <c r="B23" i="18"/>
  <c r="B22" i="18"/>
  <c r="B21" i="18"/>
  <c r="B20" i="18"/>
  <c r="B19" i="18"/>
  <c r="B18" i="18"/>
  <c r="B17" i="18"/>
  <c r="B16" i="18"/>
  <c r="B25" i="17"/>
  <c r="B24" i="17"/>
  <c r="B23" i="17"/>
  <c r="B22" i="17"/>
  <c r="B21" i="17"/>
  <c r="B20" i="17"/>
  <c r="B19" i="17"/>
  <c r="B18" i="17"/>
  <c r="B17" i="17"/>
  <c r="B16" i="17"/>
  <c r="B15" i="17"/>
  <c r="B14" i="17"/>
  <c r="B25" i="16"/>
  <c r="B24" i="16"/>
  <c r="B23" i="16"/>
  <c r="B22" i="16"/>
  <c r="B21" i="16"/>
  <c r="B20" i="16"/>
  <c r="B19" i="16"/>
  <c r="B18" i="16"/>
  <c r="B17" i="16"/>
  <c r="B16" i="16"/>
  <c r="B15" i="16"/>
  <c r="B14" i="16"/>
  <c r="B27" i="16"/>
  <c r="B25" i="14"/>
  <c r="B24" i="14"/>
  <c r="B23" i="14"/>
  <c r="B22" i="14"/>
  <c r="B21" i="14"/>
  <c r="B20" i="14"/>
  <c r="B19" i="14"/>
  <c r="B18" i="14"/>
  <c r="B15" i="14"/>
  <c r="B25" i="13"/>
  <c r="B24" i="13"/>
  <c r="B23" i="13"/>
  <c r="B22" i="13"/>
  <c r="B21" i="13"/>
  <c r="B20" i="13"/>
  <c r="B19" i="13"/>
  <c r="B18" i="13"/>
  <c r="B17" i="13"/>
  <c r="B16" i="13"/>
  <c r="B15" i="13"/>
  <c r="B14" i="13"/>
  <c r="B27" i="13"/>
  <c r="B26" i="10"/>
  <c r="B25" i="10"/>
  <c r="B24" i="10"/>
  <c r="B23" i="10"/>
  <c r="B22" i="10"/>
  <c r="B21" i="10"/>
  <c r="B20" i="10"/>
  <c r="B18" i="10"/>
  <c r="B25" i="9"/>
  <c r="B24" i="9"/>
  <c r="B23" i="9"/>
  <c r="B22" i="9"/>
  <c r="B21" i="9"/>
  <c r="B20" i="9"/>
  <c r="B19" i="9"/>
  <c r="B18" i="9"/>
  <c r="B17" i="9"/>
  <c r="B16" i="9"/>
  <c r="B15" i="9"/>
  <c r="B14" i="9"/>
  <c r="B27" i="9"/>
  <c r="B25" i="8"/>
  <c r="B24" i="8"/>
  <c r="B23" i="8"/>
  <c r="B22" i="8"/>
  <c r="B21" i="8"/>
  <c r="B20" i="8"/>
  <c r="B19" i="8"/>
  <c r="B18" i="8"/>
  <c r="B17" i="8"/>
  <c r="B16" i="8"/>
  <c r="B15" i="8"/>
  <c r="B27" i="8"/>
  <c r="B28" i="7"/>
  <c r="B27" i="7"/>
  <c r="B26" i="7"/>
  <c r="B25" i="7"/>
  <c r="B24" i="7"/>
  <c r="B22" i="7"/>
  <c r="B21" i="7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27" i="5"/>
  <c r="B25" i="3"/>
  <c r="B24" i="3"/>
  <c r="B23" i="3"/>
  <c r="B22" i="3"/>
  <c r="B21" i="3"/>
  <c r="B20" i="3"/>
  <c r="B19" i="3"/>
  <c r="B18" i="3"/>
  <c r="B27" i="19"/>
  <c r="B26" i="18"/>
  <c r="B27" i="17"/>
  <c r="B27" i="14"/>
  <c r="B27" i="3"/>
  <c r="B30" i="7"/>
  <c r="B28" i="10"/>
  <c r="O35" i="1"/>
  <c r="M35" i="1"/>
  <c r="K35" i="1"/>
  <c r="I35" i="1"/>
  <c r="N35" i="1"/>
  <c r="L35" i="1"/>
  <c r="J35" i="1"/>
  <c r="G35" i="1"/>
  <c r="H35" i="1"/>
  <c r="F35" i="1"/>
  <c r="E35" i="1"/>
  <c r="D35" i="1"/>
  <c r="D6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1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Need to define program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13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Policy required for this item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13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Policy required for this item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20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Included in Job Costs</t>
        </r>
      </text>
    </comment>
  </commentList>
</comments>
</file>

<file path=xl/sharedStrings.xml><?xml version="1.0" encoding="utf-8"?>
<sst xmlns="http://schemas.openxmlformats.org/spreadsheetml/2006/main" count="608" uniqueCount="182">
  <si>
    <t>Prepared by:</t>
  </si>
  <si>
    <t>Date:</t>
  </si>
  <si>
    <t>Company Name:</t>
  </si>
  <si>
    <t>Summary Sheet</t>
  </si>
  <si>
    <t>Account</t>
  </si>
  <si>
    <t>Number</t>
  </si>
  <si>
    <t>Name</t>
  </si>
  <si>
    <t>Budget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</si>
  <si>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</si>
  <si>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</si>
  <si>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</si>
  <si>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</si>
  <si>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</si>
  <si>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</si>
  <si>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</si>
  <si>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</si>
  <si>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</si>
  <si>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</si>
  <si>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</si>
  <si>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</si>
  <si>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</si>
  <si>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the year ending:</t>
  </si>
  <si>
    <t>Totals</t>
  </si>
  <si>
    <t>Account Name:</t>
  </si>
  <si>
    <t>Account Number:</t>
  </si>
  <si>
    <t>Item</t>
  </si>
  <si>
    <t>Description</t>
  </si>
  <si>
    <t>Insurance</t>
  </si>
  <si>
    <t>WCB</t>
  </si>
  <si>
    <t>Office Supplies</t>
  </si>
  <si>
    <t>Property Taxes</t>
  </si>
  <si>
    <t>Rent</t>
  </si>
  <si>
    <t>Office</t>
  </si>
  <si>
    <t>Telephone</t>
  </si>
  <si>
    <t>Advertising, Marketing &amp; Sales</t>
  </si>
  <si>
    <t>Automobile Expenses</t>
  </si>
  <si>
    <t>Bank Service Charges</t>
  </si>
  <si>
    <t>Charitable Donations</t>
  </si>
  <si>
    <t>Dues &amp; Subsrcriptions</t>
  </si>
  <si>
    <t>Interest Expense</t>
  </si>
  <si>
    <t>Licenses and Permits</t>
  </si>
  <si>
    <t>Payroll Expenses</t>
  </si>
  <si>
    <t>Postage and Delivery</t>
  </si>
  <si>
    <t>Professional Fees</t>
  </si>
  <si>
    <t>Rental Expenses</t>
  </si>
  <si>
    <t>Safety Supplies</t>
  </si>
  <si>
    <t>Shop Supplies</t>
  </si>
  <si>
    <t>Travel and Entertainment</t>
  </si>
  <si>
    <t>Signage</t>
  </si>
  <si>
    <t>Parking</t>
  </si>
  <si>
    <t>ASET</t>
  </si>
  <si>
    <t>BBB</t>
  </si>
  <si>
    <t>Calgary Home Builders Association</t>
  </si>
  <si>
    <t>Magazines</t>
  </si>
  <si>
    <t>National Home Warranty</t>
  </si>
  <si>
    <t>QuickBooks Payroll Subscription</t>
  </si>
  <si>
    <t>Commercial Auto Insurance</t>
  </si>
  <si>
    <t>Commercial/General Liability</t>
  </si>
  <si>
    <t>Finance Charge, Bank/Credit</t>
  </si>
  <si>
    <t>Electricity and Water</t>
  </si>
  <si>
    <t>Natural Gas</t>
  </si>
  <si>
    <t>Accounting</t>
  </si>
  <si>
    <t>Computer Solutions/Consulting</t>
  </si>
  <si>
    <t>Financial/Business Coaching</t>
  </si>
  <si>
    <t>Legal Fees</t>
  </si>
  <si>
    <t>Safety Training</t>
  </si>
  <si>
    <t>Advertising</t>
  </si>
  <si>
    <t>Direct Energy - Utilities</t>
  </si>
  <si>
    <t>Enmax - Utilities</t>
  </si>
  <si>
    <t>Maintenance Costs</t>
  </si>
  <si>
    <t>mortgage</t>
  </si>
  <si>
    <t>Fax Line</t>
  </si>
  <si>
    <t>Internet Access</t>
  </si>
  <si>
    <t>Entertainment</t>
  </si>
  <si>
    <t>Meals</t>
  </si>
  <si>
    <t>Builder Trend</t>
  </si>
  <si>
    <t>Forecast</t>
  </si>
  <si>
    <t>Total Revenue By Month</t>
  </si>
  <si>
    <t>G &amp; A</t>
  </si>
  <si>
    <t>Total G &amp; A</t>
  </si>
  <si>
    <t>Income before Taxes</t>
  </si>
  <si>
    <t>Virus Protection Subscription</t>
  </si>
  <si>
    <t>Register.com for .CA account</t>
  </si>
  <si>
    <t>Bond</t>
  </si>
  <si>
    <t>COC</t>
  </si>
  <si>
    <t>Office - Maintenance</t>
  </si>
  <si>
    <t>Shop Supplies &amp; Tools</t>
  </si>
  <si>
    <t>Rent Collected</t>
  </si>
  <si>
    <t>Notes = Marketing is Typically 1.5% of Gross Sales. To meet sales of 2.5 to 3Million we need to spend = 38K</t>
  </si>
  <si>
    <t>Media Marketing</t>
  </si>
  <si>
    <t>Google Apps/Internet/75$/User</t>
  </si>
  <si>
    <t>Home Expo</t>
  </si>
  <si>
    <t>Photography</t>
  </si>
  <si>
    <t>(SEO) Search Engine Optimization &amp; SEM</t>
  </si>
  <si>
    <t>Revenue</t>
  </si>
  <si>
    <t>Gross Revenue</t>
  </si>
  <si>
    <t>as of September, Cellular includes 2 iPhones, 2 iPads and office land line</t>
  </si>
  <si>
    <t>Letter of Credit</t>
  </si>
  <si>
    <t>Home Reno Mag (Wall to Wall Media)</t>
  </si>
  <si>
    <t>Reno Tour</t>
  </si>
  <si>
    <t>Avenue Mag (Red Point Media)</t>
  </si>
  <si>
    <t>Printing</t>
  </si>
  <si>
    <t>Deivery of  Marketing Material</t>
  </si>
  <si>
    <t>Yellow Pages</t>
  </si>
  <si>
    <t>Merit Membership</t>
  </si>
  <si>
    <t>Jyly</t>
  </si>
  <si>
    <t>Waste Removal</t>
  </si>
  <si>
    <t>Business Tax</t>
  </si>
  <si>
    <t>Operating (Waste/Snow/Lawn &amp; Prop Taxes &amp; Building)</t>
  </si>
  <si>
    <t>Buildings:</t>
  </si>
  <si>
    <t>Rental/Investment</t>
  </si>
  <si>
    <t>Estimator/Sales/Customer Care</t>
  </si>
  <si>
    <t>Marketing Consulting/Writing</t>
  </si>
  <si>
    <t>Biz Anywhere (cell, iPads, internet)</t>
  </si>
  <si>
    <t>Under Insurance Tab</t>
  </si>
  <si>
    <t>Security</t>
  </si>
  <si>
    <t>Repairs &amp; Maintenance</t>
  </si>
  <si>
    <t>Google (google adwords)</t>
  </si>
  <si>
    <t>Illustrations</t>
  </si>
  <si>
    <t>Graphic Design</t>
  </si>
  <si>
    <t>Cleaning</t>
  </si>
  <si>
    <t>Build - Web Hosting</t>
  </si>
  <si>
    <t>Gas - Supervisor Trucks</t>
  </si>
  <si>
    <t>Misc Trade Shows</t>
  </si>
  <si>
    <t>T Sheets</t>
  </si>
  <si>
    <t>Office Phone System</t>
  </si>
  <si>
    <t>Web Site Updating</t>
  </si>
  <si>
    <t>Apparel</t>
  </si>
  <si>
    <t>Stationary</t>
  </si>
  <si>
    <t>Registration</t>
  </si>
  <si>
    <t>Production Manager</t>
  </si>
  <si>
    <t>Service/Warranty</t>
  </si>
  <si>
    <t>Ford F-150</t>
  </si>
  <si>
    <t>2002 Toyota Tundra</t>
  </si>
  <si>
    <t>2010 Toyota Tundra</t>
  </si>
  <si>
    <t>Office Manager/Bookkeeper</t>
  </si>
  <si>
    <t>Luxury Living</t>
  </si>
  <si>
    <t>Business Coach</t>
  </si>
  <si>
    <t>Contract Date</t>
  </si>
  <si>
    <t>Product Type</t>
  </si>
  <si>
    <t>Awards Entries</t>
  </si>
  <si>
    <t>Gift/Thankyou/Existing Client</t>
  </si>
  <si>
    <t>Referall Program/Fee</t>
  </si>
  <si>
    <t>Auto Insurance</t>
  </si>
  <si>
    <t>Communications</t>
  </si>
  <si>
    <t>Bus Anywhere Cell, Ipad</t>
  </si>
  <si>
    <t>Cellular</t>
  </si>
  <si>
    <t>Ipad Data</t>
  </si>
  <si>
    <t>Trend Micro</t>
  </si>
  <si>
    <t>Other</t>
  </si>
  <si>
    <t>Employee Related Expenses</t>
  </si>
  <si>
    <t>Education &amp; Training</t>
  </si>
  <si>
    <t>Group Benefits</t>
  </si>
  <si>
    <t>Employee Bonus</t>
  </si>
  <si>
    <t>Job Advertising</t>
  </si>
  <si>
    <t>Payroll</t>
  </si>
  <si>
    <t>Estimating Costs</t>
  </si>
  <si>
    <t>Printing and Plotting</t>
  </si>
  <si>
    <t>Business License</t>
  </si>
  <si>
    <t>Office Costs</t>
  </si>
  <si>
    <t>Copier Lease</t>
  </si>
  <si>
    <t>Copier Service Contract</t>
  </si>
  <si>
    <t>Phone System</t>
  </si>
  <si>
    <t>Property Insurance</t>
  </si>
  <si>
    <t xml:space="preserve">Design/Estimating </t>
  </si>
  <si>
    <t>Customer Name</t>
  </si>
  <si>
    <t>Cost of Sales</t>
  </si>
  <si>
    <t>Category</t>
  </si>
  <si>
    <t>Total Cost of Sales</t>
  </si>
  <si>
    <t>TOTAL GROSS PROFIT</t>
  </si>
  <si>
    <t>Other Revenue</t>
  </si>
  <si>
    <t>Misc Revenue</t>
  </si>
  <si>
    <t>Total Other Revenue</t>
  </si>
  <si>
    <t>Loan Interest</t>
  </si>
  <si>
    <t xml:space="preserve">Journeyman </t>
  </si>
  <si>
    <t xml:space="preserve">Apprentice </t>
  </si>
  <si>
    <t xml:space="preserve">Labour &amp; Safety </t>
  </si>
  <si>
    <t>Cumulative Income Before Tax</t>
  </si>
  <si>
    <t>Company Name - Forecast</t>
  </si>
  <si>
    <t>Overhead Budget Detail</t>
  </si>
  <si>
    <t>Staff for 2021 - Office</t>
  </si>
  <si>
    <t>Staff for 2021 -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</si>
</sst>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mmmm\-yy"/>
    <numFmt numFmtId="167" formatCode="_-* #,##0_-;\-* #,##0_-;_-* &quot;-&quot;??_-;_-@_-"/>
    <numFmt numFmtId="168" formatCode="_(* #,##0_);_(* \(#,##0\);_(* &quot;-&quot;??_);_(@_)"/>
    <numFmt numFmtId="169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name val="Calibri"/>
      <scheme val="minor"/>
    </font>
    <font>
      <sz val="2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u/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8"/>
      <color theme="1"/>
      <name val="Arial"/>
    </font>
    <font>
      <b/>
      <sz val="11"/>
      <color rgb="FF0000FF"/>
      <name val="Calibri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sz val="11"/>
      <color rgb="FF0000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131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" fillId="6" borderId="1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0" xfId="0" applyFill="1"/>
    <xf numFmtId="0" fontId="0" fillId="0" borderId="3" xfId="0" applyBorder="1"/>
    <xf numFmtId="0" fontId="0" fillId="3" borderId="0" xfId="0" applyFill="1" applyAlignment="1">
      <alignment horizontal="center"/>
    </xf>
    <xf numFmtId="164" fontId="0" fillId="0" borderId="3" xfId="1" applyFont="1" applyBorder="1"/>
    <xf numFmtId="164" fontId="0" fillId="0" borderId="0" xfId="1" applyFont="1"/>
    <xf numFmtId="164" fontId="0" fillId="2" borderId="3" xfId="1" applyFont="1" applyFill="1" applyBorder="1"/>
    <xf numFmtId="164" fontId="0" fillId="0" borderId="3" xfId="0" applyNumberFormat="1" applyBorder="1"/>
    <xf numFmtId="164" fontId="0" fillId="2" borderId="3" xfId="0" applyNumberFormat="1" applyFill="1" applyBorder="1"/>
    <xf numFmtId="0" fontId="3" fillId="0" borderId="0" xfId="0" applyFont="1"/>
    <xf numFmtId="15" fontId="2" fillId="0" borderId="2" xfId="0" applyNumberFormat="1" applyFont="1" applyBorder="1"/>
    <xf numFmtId="2" fontId="0" fillId="0" borderId="3" xfId="1" applyNumberFormat="1" applyFont="1" applyBorder="1"/>
    <xf numFmtId="165" fontId="0" fillId="0" borderId="3" xfId="1" applyNumberFormat="1" applyFont="1" applyBorder="1"/>
    <xf numFmtId="0" fontId="6" fillId="0" borderId="3" xfId="0" applyFont="1" applyBorder="1"/>
    <xf numFmtId="164" fontId="7" fillId="2" borderId="3" xfId="1" applyFont="1" applyFill="1" applyBorder="1"/>
    <xf numFmtId="0" fontId="9" fillId="0" borderId="0" xfId="0" applyFont="1"/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4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4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left"/>
    </xf>
    <xf numFmtId="167" fontId="9" fillId="0" borderId="0" xfId="55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0" fillId="0" borderId="0" xfId="0" applyNumberFormat="1"/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7" fontId="9" fillId="0" borderId="5" xfId="55" applyNumberFormat="1" applyFont="1" applyBorder="1" applyAlignment="1">
      <alignment horizontal="center"/>
    </xf>
    <xf numFmtId="167" fontId="14" fillId="0" borderId="0" xfId="55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167" fontId="9" fillId="0" borderId="8" xfId="55" applyNumberFormat="1" applyFont="1" applyBorder="1" applyAlignment="1">
      <alignment horizontal="center"/>
    </xf>
    <xf numFmtId="0" fontId="13" fillId="0" borderId="0" xfId="0" applyFont="1"/>
    <xf numFmtId="168" fontId="9" fillId="0" borderId="0" xfId="0" applyNumberFormat="1" applyFont="1"/>
    <xf numFmtId="43" fontId="9" fillId="0" borderId="0" xfId="55" applyNumberFormat="1" applyFont="1"/>
    <xf numFmtId="168" fontId="9" fillId="0" borderId="0" xfId="55" applyNumberFormat="1" applyFont="1"/>
    <xf numFmtId="168" fontId="9" fillId="0" borderId="5" xfId="55" applyNumberFormat="1" applyFont="1" applyBorder="1" applyAlignment="1">
      <alignment horizontal="center"/>
    </xf>
    <xf numFmtId="10" fontId="9" fillId="0" borderId="0" xfId="54" applyNumberFormat="1" applyFont="1"/>
    <xf numFmtId="168" fontId="9" fillId="3" borderId="10" xfId="54" applyNumberFormat="1" applyFont="1" applyFill="1" applyBorder="1"/>
    <xf numFmtId="167" fontId="9" fillId="3" borderId="9" xfId="55" applyNumberFormat="1" applyFont="1" applyFill="1" applyBorder="1" applyAlignment="1">
      <alignment horizontal="center"/>
    </xf>
    <xf numFmtId="167" fontId="9" fillId="3" borderId="10" xfId="55" applyNumberFormat="1" applyFont="1" applyFill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169" fontId="0" fillId="0" borderId="0" xfId="0" applyNumberFormat="1" applyAlignment="1">
      <alignment horizontal="left"/>
    </xf>
    <xf numFmtId="0" fontId="19" fillId="0" borderId="0" xfId="0" applyFont="1"/>
    <xf numFmtId="169" fontId="19" fillId="0" borderId="0" xfId="0" applyNumberFormat="1" applyFont="1"/>
    <xf numFmtId="0" fontId="21" fillId="5" borderId="4" xfId="408" applyBorder="1"/>
    <xf numFmtId="0" fontId="21" fillId="5" borderId="6" xfId="408" applyBorder="1" applyAlignment="1">
      <alignment horizontal="left"/>
    </xf>
    <xf numFmtId="0" fontId="9" fillId="6" borderId="11" xfId="409" applyFont="1" applyAlignment="1">
      <alignment horizontal="left"/>
    </xf>
    <xf numFmtId="0" fontId="22" fillId="6" borderId="11" xfId="409" applyFont="1"/>
    <xf numFmtId="43" fontId="9" fillId="0" borderId="5" xfId="55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23" fillId="0" borderId="3" xfId="0" applyFont="1" applyBorder="1"/>
    <xf numFmtId="164" fontId="19" fillId="2" borderId="3" xfId="1" applyFont="1" applyFill="1" applyBorder="1"/>
    <xf numFmtId="0" fontId="7" fillId="0" borderId="3" xfId="0" applyFont="1" applyBorder="1" applyAlignment="1">
      <alignment horizontal="right" indent="1"/>
    </xf>
    <xf numFmtId="0" fontId="7" fillId="0" borderId="3" xfId="0" applyFont="1" applyBorder="1" applyAlignment="1">
      <alignment horizontal="right"/>
    </xf>
    <xf numFmtId="0" fontId="25" fillId="0" borderId="0" xfId="0" applyFont="1"/>
    <xf numFmtId="169" fontId="19" fillId="0" borderId="0" xfId="0" applyNumberFormat="1" applyFont="1" applyAlignment="1">
      <alignment horizontal="left"/>
    </xf>
    <xf numFmtId="2" fontId="24" fillId="0" borderId="3" xfId="0" applyNumberFormat="1" applyFont="1" applyBorder="1"/>
    <xf numFmtId="0" fontId="6" fillId="0" borderId="3" xfId="0" applyFont="1" applyBorder="1" applyAlignment="1">
      <alignment horizontal="left" indent="1"/>
    </xf>
    <xf numFmtId="167" fontId="9" fillId="0" borderId="0" xfId="0" applyNumberFormat="1" applyFont="1" applyAlignment="1">
      <alignment horizontal="center"/>
    </xf>
    <xf numFmtId="0" fontId="6" fillId="0" borderId="0" xfId="0" applyFont="1"/>
    <xf numFmtId="164" fontId="0" fillId="2" borderId="0" xfId="1" applyFont="1" applyFill="1"/>
    <xf numFmtId="165" fontId="0" fillId="0" borderId="0" xfId="1" applyNumberFormat="1" applyFont="1"/>
    <xf numFmtId="164" fontId="19" fillId="2" borderId="0" xfId="1" applyFont="1" applyFill="1"/>
    <xf numFmtId="165" fontId="0" fillId="0" borderId="12" xfId="1" applyNumberFormat="1" applyFont="1" applyBorder="1"/>
    <xf numFmtId="0" fontId="21" fillId="5" borderId="5" xfId="408" applyBorder="1"/>
    <xf numFmtId="0" fontId="9" fillId="0" borderId="8" xfId="0" applyFont="1" applyBorder="1" applyAlignment="1">
      <alignment horizontal="left"/>
    </xf>
    <xf numFmtId="0" fontId="21" fillId="5" borderId="0" xfId="408" applyAlignment="1">
      <alignment horizontal="left"/>
    </xf>
    <xf numFmtId="0" fontId="9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6" fillId="0" borderId="3" xfId="0" applyFont="1" applyBorder="1" applyAlignment="1">
      <alignment horizontal="left" indent="1"/>
    </xf>
    <xf numFmtId="0" fontId="6" fillId="7" borderId="3" xfId="0" applyFont="1" applyFill="1" applyBorder="1"/>
    <xf numFmtId="0" fontId="7" fillId="7" borderId="3" xfId="0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right"/>
    </xf>
    <xf numFmtId="43" fontId="9" fillId="0" borderId="0" xfId="54" applyNumberFormat="1" applyFont="1"/>
    <xf numFmtId="164" fontId="9" fillId="0" borderId="0" xfId="1" applyFont="1"/>
    <xf numFmtId="0" fontId="8" fillId="0" borderId="0" xfId="0" applyFont="1" applyAlignment="1">
      <alignment horizontal="center"/>
    </xf>
  </cellXfs>
  <cellStyles count="1312">
    <cellStyle name="Comma" xfId="1" builtinId="3"/>
    <cellStyle name="Comma 2" xfId="55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Good" xfId="408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Normal" xfId="0" builtinId="0"/>
    <cellStyle name="Note" xfId="409" builtinId="10"/>
    <cellStyle name="Percent 2" xfId="54" xr:uid="{00000000-0005-0000-0000-00001F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67"/>
  <sheetViews>
    <sheetView zoomScale="125" zoomScaleNormal="125" zoomScalePageLayoutView="125" workbookViewId="0">
      <pane ySplit="3" topLeftCell="A19" activePane="bottomLeft" state="frozen"/>
      <selection pane="bottomLeft" activeCell="B5" sqref="B5"/>
    </sheetView>
  </sheetViews>
  <sheetFormatPr defaultColWidth="8.85546875" defaultRowHeight="15" x14ac:dyDescent="0.25"/>
  <cols>
    <col min="1" max="2" width="19.85546875" style="17" customWidth="1"/>
    <col min="3" max="3" width="8.85546875" style="21"/>
    <col min="4" max="4" width="12" style="17" customWidth="1"/>
    <col min="5" max="5" width="11.42578125" style="17" customWidth="1"/>
    <col min="6" max="12" width="8.85546875" style="17"/>
    <col min="13" max="13" width="9.28515625" style="17" bestFit="1" customWidth="1"/>
    <col min="14" max="14" width="11.28515625" style="17" bestFit="1" customWidth="1"/>
    <col min="15" max="15" width="8.85546875" style="17"/>
    <col min="16" max="16" width="12.28515625" style="17" customWidth="1"/>
    <col min="17" max="17" width="9.140625" bestFit="1" customWidth="1"/>
    <col min="19" max="19" width="11.42578125" bestFit="1" customWidth="1"/>
    <col min="45" max="16384" width="8.85546875" style="17"/>
  </cols>
  <sheetData>
    <row r="1" spans="1:44" ht="25.5" x14ac:dyDescent="0.35">
      <c r="A1" s="89" t="s">
        <v>178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44" s="19" customFormat="1" x14ac:dyDescent="0.25">
      <c r="A2" s="18"/>
      <c r="B2" s="18"/>
      <c r="D2" s="20" t="s">
        <v>8</v>
      </c>
      <c r="E2" s="19" t="s">
        <v>9</v>
      </c>
      <c r="F2" s="19" t="s">
        <v>10</v>
      </c>
      <c r="G2" s="19" t="s">
        <v>11</v>
      </c>
      <c r="H2" s="19" t="s">
        <v>12</v>
      </c>
      <c r="I2" s="19" t="s">
        <v>13</v>
      </c>
      <c r="J2" s="19" t="s">
        <v>14</v>
      </c>
      <c r="K2" s="19" t="s">
        <v>105</v>
      </c>
      <c r="L2" s="19" t="s">
        <v>16</v>
      </c>
      <c r="M2" s="19" t="s">
        <v>17</v>
      </c>
      <c r="N2" s="19" t="s">
        <v>18</v>
      </c>
      <c r="O2" s="19" t="s">
        <v>19</v>
      </c>
      <c r="P2" s="19" t="s">
        <v>20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x14ac:dyDescent="0.25">
      <c r="D3" s="22">
        <v>2015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3" t="s">
        <v>76</v>
      </c>
      <c r="N3" s="23" t="s">
        <v>76</v>
      </c>
      <c r="O3" s="23" t="s">
        <v>76</v>
      </c>
      <c r="P3" s="23" t="s">
        <v>76</v>
      </c>
    </row>
    <row r="6" spans="1:44" ht="27" thickBot="1" x14ac:dyDescent="0.3">
      <c r="A6" s="25" t="s">
        <v>94</v>
      </c>
      <c r="B6" s="25"/>
      <c r="C6" s="82" t="s">
        <v>138</v>
      </c>
    </row>
    <row r="7" spans="1:44" ht="15.75" x14ac:dyDescent="0.25">
      <c r="A7" s="56" t="s">
        <v>165</v>
      </c>
      <c r="B7" s="76" t="s">
        <v>139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44" s="30" customFormat="1" x14ac:dyDescent="0.25">
      <c r="A8" s="59"/>
      <c r="B8" s="58"/>
      <c r="C8" s="21"/>
      <c r="D8" s="29">
        <f>SUM(E8:P8)</f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30" customFormat="1" x14ac:dyDescent="0.25">
      <c r="A9" s="59"/>
      <c r="B9" s="58"/>
      <c r="C9" s="21"/>
      <c r="D9" s="29">
        <f t="shared" ref="D9:D19" si="0">SUM(E9:P9)</f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30" customFormat="1" x14ac:dyDescent="0.25">
      <c r="A10" s="59"/>
      <c r="B10" s="58"/>
      <c r="C10" s="21"/>
      <c r="D10" s="29">
        <f t="shared" si="0"/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30" customFormat="1" x14ac:dyDescent="0.25">
      <c r="A11" s="58"/>
      <c r="B11" s="58"/>
      <c r="C11" s="21"/>
      <c r="D11" s="29">
        <f t="shared" si="0"/>
        <v>0</v>
      </c>
      <c r="E11" s="29">
        <v>0</v>
      </c>
      <c r="F11" s="29">
        <v>0</v>
      </c>
      <c r="G11" s="29">
        <v>0</v>
      </c>
      <c r="H11" s="29">
        <v>0</v>
      </c>
      <c r="I11" s="70">
        <v>0</v>
      </c>
      <c r="J11" s="70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30" customFormat="1" x14ac:dyDescent="0.25">
      <c r="A12" s="58"/>
      <c r="B12" s="58"/>
      <c r="C12" s="21"/>
      <c r="D12" s="29">
        <f t="shared" si="0"/>
        <v>0</v>
      </c>
      <c r="E12" s="29">
        <v>0</v>
      </c>
      <c r="F12" s="29">
        <v>0</v>
      </c>
      <c r="G12" s="29">
        <v>0</v>
      </c>
      <c r="H12" s="29">
        <v>0</v>
      </c>
      <c r="I12" s="70">
        <v>0</v>
      </c>
      <c r="J12" s="70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/>
      <c r="R12"/>
      <c r="S12" s="29"/>
      <c r="T12" s="3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30" customFormat="1" x14ac:dyDescent="0.25">
      <c r="A13" s="58"/>
      <c r="B13" s="58"/>
      <c r="C13" s="21"/>
      <c r="D13" s="29">
        <f t="shared" si="0"/>
        <v>0</v>
      </c>
      <c r="E13" s="29">
        <v>0</v>
      </c>
      <c r="F13" s="29">
        <v>0</v>
      </c>
      <c r="G13" s="29">
        <v>0</v>
      </c>
      <c r="H13" s="29">
        <v>0</v>
      </c>
      <c r="I13" s="70">
        <v>0</v>
      </c>
      <c r="J13" s="70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/>
      <c r="R13"/>
      <c r="S13" s="29"/>
      <c r="T13" s="3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30" customFormat="1" x14ac:dyDescent="0.25">
      <c r="A14" s="58"/>
      <c r="B14" s="58"/>
      <c r="C14" s="21"/>
      <c r="D14" s="29">
        <f t="shared" si="0"/>
        <v>0</v>
      </c>
      <c r="E14" s="29">
        <v>0</v>
      </c>
      <c r="F14" s="29">
        <v>0</v>
      </c>
      <c r="G14" s="29">
        <v>0</v>
      </c>
      <c r="H14" s="29">
        <v>0</v>
      </c>
      <c r="I14" s="70">
        <v>0</v>
      </c>
      <c r="J14" s="70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/>
      <c r="R14"/>
      <c r="S14" s="29"/>
      <c r="T14" s="3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0" customFormat="1" x14ac:dyDescent="0.25">
      <c r="A15" s="58"/>
      <c r="B15" s="58"/>
      <c r="C15" s="21"/>
      <c r="D15" s="29">
        <f t="shared" si="0"/>
        <v>0</v>
      </c>
      <c r="E15" s="29">
        <v>0</v>
      </c>
      <c r="F15" s="29">
        <v>0</v>
      </c>
      <c r="G15" s="29">
        <v>0</v>
      </c>
      <c r="H15" s="29">
        <v>0</v>
      </c>
      <c r="I15" s="70">
        <v>0</v>
      </c>
      <c r="J15" s="70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30" customFormat="1" x14ac:dyDescent="0.25">
      <c r="A16" s="58"/>
      <c r="B16" s="58"/>
      <c r="C16" s="21"/>
      <c r="D16" s="29">
        <f t="shared" si="0"/>
        <v>0</v>
      </c>
      <c r="E16" s="29">
        <v>0</v>
      </c>
      <c r="F16" s="29">
        <v>0</v>
      </c>
      <c r="G16" s="29">
        <v>0</v>
      </c>
      <c r="H16" s="29">
        <v>0</v>
      </c>
      <c r="I16" s="70">
        <v>0</v>
      </c>
      <c r="J16" s="70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30" customFormat="1" x14ac:dyDescent="0.25">
      <c r="A17" s="58"/>
      <c r="B17" s="58"/>
      <c r="C17" s="21"/>
      <c r="D17" s="29">
        <f t="shared" si="0"/>
        <v>0</v>
      </c>
      <c r="E17" s="29">
        <v>0</v>
      </c>
      <c r="F17" s="29">
        <v>0</v>
      </c>
      <c r="G17" s="29">
        <v>0</v>
      </c>
      <c r="H17" s="29">
        <v>0</v>
      </c>
      <c r="I17" s="70">
        <v>0</v>
      </c>
      <c r="J17" s="70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30" customFormat="1" x14ac:dyDescent="0.25">
      <c r="A18" s="58"/>
      <c r="B18" s="58"/>
      <c r="C18" s="21"/>
      <c r="D18" s="29">
        <f t="shared" si="0"/>
        <v>0</v>
      </c>
      <c r="E18" s="29">
        <v>0</v>
      </c>
      <c r="F18" s="29">
        <v>0</v>
      </c>
      <c r="G18" s="29">
        <v>0</v>
      </c>
      <c r="H18" s="29">
        <v>0</v>
      </c>
      <c r="I18" s="70">
        <v>0</v>
      </c>
      <c r="J18" s="70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30" customFormat="1" x14ac:dyDescent="0.25">
      <c r="A19" s="58"/>
      <c r="B19" s="58"/>
      <c r="C19" s="21"/>
      <c r="D19" s="29">
        <f t="shared" si="0"/>
        <v>0</v>
      </c>
      <c r="E19" s="29">
        <v>0</v>
      </c>
      <c r="F19" s="29">
        <v>0</v>
      </c>
      <c r="G19" s="29">
        <v>0</v>
      </c>
      <c r="H19" s="29">
        <v>0</v>
      </c>
      <c r="I19" s="70">
        <v>0</v>
      </c>
      <c r="J19" s="70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30" customFormat="1" ht="15.75" thickBot="1" x14ac:dyDescent="0.3">
      <c r="A20" s="32" t="s">
        <v>95</v>
      </c>
      <c r="B20" s="77"/>
      <c r="C20" s="61"/>
      <c r="D20" s="49">
        <f t="shared" ref="D20:P20" si="1">SUM(D8:D19)</f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49">
        <f t="shared" si="1"/>
        <v>0</v>
      </c>
      <c r="M20" s="49">
        <f t="shared" si="1"/>
        <v>0</v>
      </c>
      <c r="N20" s="49">
        <f t="shared" si="1"/>
        <v>0</v>
      </c>
      <c r="O20" s="49">
        <f t="shared" si="1"/>
        <v>0</v>
      </c>
      <c r="P20" s="49">
        <f t="shared" si="1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30" customFormat="1" ht="15.75" x14ac:dyDescent="0.25">
      <c r="A21" s="57" t="s">
        <v>166</v>
      </c>
      <c r="B21" s="78" t="s">
        <v>167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30" customFormat="1" x14ac:dyDescent="0.25">
      <c r="A22" s="58"/>
      <c r="B22" s="58"/>
      <c r="C22" s="21"/>
      <c r="D22" s="29">
        <f t="shared" ref="D22:D27" si="2">SUM(E22:P22)</f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30" customFormat="1" x14ac:dyDescent="0.25">
      <c r="A23" s="58"/>
      <c r="B23" s="58"/>
      <c r="C23" s="21"/>
      <c r="D23" s="29">
        <f t="shared" si="2"/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30" customFormat="1" x14ac:dyDescent="0.25">
      <c r="A24" s="58"/>
      <c r="B24" s="58"/>
      <c r="C24" s="21"/>
      <c r="D24" s="29">
        <f t="shared" si="2"/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30" customFormat="1" x14ac:dyDescent="0.25">
      <c r="A25" s="58"/>
      <c r="B25" s="58"/>
      <c r="C25" s="21"/>
      <c r="D25" s="29">
        <f t="shared" si="2"/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30" customFormat="1" x14ac:dyDescent="0.25">
      <c r="A26" s="58"/>
      <c r="B26" s="58"/>
      <c r="C26" s="21"/>
      <c r="D26" s="29">
        <f t="shared" si="2"/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30" customFormat="1" x14ac:dyDescent="0.25">
      <c r="A27" s="58"/>
      <c r="B27" s="58"/>
      <c r="C27" s="21"/>
      <c r="D27" s="29">
        <f t="shared" si="2"/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30" customFormat="1" ht="15.75" thickBot="1" x14ac:dyDescent="0.3">
      <c r="A28" s="32" t="s">
        <v>168</v>
      </c>
      <c r="B28" s="77"/>
      <c r="C28" s="33"/>
      <c r="D28" s="49">
        <f t="shared" ref="D28:P28" si="3">SUM(D22:D27)</f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  <c r="H28" s="49">
        <f t="shared" si="3"/>
        <v>0</v>
      </c>
      <c r="I28" s="49">
        <f t="shared" si="3"/>
        <v>0</v>
      </c>
      <c r="J28" s="49">
        <f t="shared" si="3"/>
        <v>0</v>
      </c>
      <c r="K28" s="49">
        <f t="shared" si="3"/>
        <v>0</v>
      </c>
      <c r="L28" s="49">
        <f t="shared" si="3"/>
        <v>0</v>
      </c>
      <c r="M28" s="49">
        <f t="shared" si="3"/>
        <v>0</v>
      </c>
      <c r="N28" s="49">
        <f t="shared" si="3"/>
        <v>0</v>
      </c>
      <c r="O28" s="49">
        <f t="shared" si="3"/>
        <v>0</v>
      </c>
      <c r="P28" s="49">
        <f t="shared" si="3"/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1" customFormat="1" ht="15.75" x14ac:dyDescent="0.25">
      <c r="A29" s="57" t="s">
        <v>170</v>
      </c>
      <c r="B29" s="78"/>
      <c r="C29" s="3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1" customFormat="1" x14ac:dyDescent="0.25">
      <c r="A30" s="28"/>
      <c r="B30" s="7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21" customFormat="1" x14ac:dyDescent="0.25">
      <c r="A31" s="58" t="s">
        <v>87</v>
      </c>
      <c r="B31" s="58"/>
      <c r="D31" s="29">
        <f t="shared" ref="D31:D35" si="4">SUM(E31:P31)</f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21" customFormat="1" x14ac:dyDescent="0.25">
      <c r="A32" s="28" t="s">
        <v>171</v>
      </c>
      <c r="B32" s="79"/>
      <c r="D32" s="29">
        <f t="shared" si="4"/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21" customFormat="1" x14ac:dyDescent="0.25">
      <c r="A33" s="36"/>
      <c r="D33" s="29">
        <f t="shared" si="4"/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1" customFormat="1" x14ac:dyDescent="0.25">
      <c r="A34" s="36"/>
      <c r="D34" s="29">
        <f t="shared" si="4"/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21" customFormat="1" x14ac:dyDescent="0.25">
      <c r="A35" s="28"/>
      <c r="B35" s="79"/>
      <c r="D35" s="29">
        <f t="shared" si="4"/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21" customFormat="1" ht="15.75" thickBot="1" x14ac:dyDescent="0.3">
      <c r="A36" s="58" t="s">
        <v>172</v>
      </c>
      <c r="B36" s="58"/>
      <c r="C36" s="33"/>
      <c r="D36" s="49">
        <f t="shared" ref="D36:P36" si="5">SUM(D31:D35)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  <c r="J36" s="49">
        <f t="shared" si="5"/>
        <v>0</v>
      </c>
      <c r="K36" s="49">
        <f t="shared" si="5"/>
        <v>0</v>
      </c>
      <c r="L36" s="49">
        <f t="shared" si="5"/>
        <v>0</v>
      </c>
      <c r="M36" s="49">
        <f t="shared" si="5"/>
        <v>0</v>
      </c>
      <c r="N36" s="49">
        <f t="shared" si="5"/>
        <v>0</v>
      </c>
      <c r="O36" s="49">
        <f t="shared" si="5"/>
        <v>0</v>
      </c>
      <c r="P36" s="49">
        <f t="shared" si="5"/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21" customFormat="1" x14ac:dyDescent="0.25">
      <c r="A37" s="39" t="s">
        <v>77</v>
      </c>
      <c r="B37" s="80"/>
      <c r="C37" s="38"/>
      <c r="D37" s="34">
        <f>+D20-D28+D36</f>
        <v>0</v>
      </c>
      <c r="E37" s="34">
        <f>+E20-E28+E36</f>
        <v>0</v>
      </c>
      <c r="F37" s="34">
        <f t="shared" ref="F37:P37" si="6">+F20-F28+F36</f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6"/>
        <v>0</v>
      </c>
      <c r="P37" s="34">
        <f t="shared" si="6"/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1" customFormat="1" ht="15.75" thickBot="1" x14ac:dyDescent="0.3">
      <c r="A38" s="40"/>
      <c r="B38" s="8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1" customFormat="1" ht="15.75" thickBot="1" x14ac:dyDescent="0.3">
      <c r="A39" s="40" t="s">
        <v>169</v>
      </c>
      <c r="B39" s="81"/>
      <c r="D39" s="50">
        <f>+D37-D38</f>
        <v>0</v>
      </c>
      <c r="E39" s="50">
        <f>+E37-E38</f>
        <v>0</v>
      </c>
      <c r="F39" s="50">
        <f>+F37-F38</f>
        <v>0</v>
      </c>
      <c r="G39" s="50">
        <f t="shared" ref="G39:O39" si="7">+G37-G38</f>
        <v>0</v>
      </c>
      <c r="H39" s="50">
        <f t="shared" si="7"/>
        <v>0</v>
      </c>
      <c r="I39" s="50">
        <f t="shared" si="7"/>
        <v>0</v>
      </c>
      <c r="J39" s="50">
        <f t="shared" si="7"/>
        <v>0</v>
      </c>
      <c r="K39" s="50">
        <f t="shared" si="7"/>
        <v>0</v>
      </c>
      <c r="L39" s="50">
        <f t="shared" si="7"/>
        <v>0</v>
      </c>
      <c r="M39" s="50">
        <f t="shared" si="7"/>
        <v>0</v>
      </c>
      <c r="N39" s="50">
        <f t="shared" si="7"/>
        <v>0</v>
      </c>
      <c r="O39" s="50">
        <f t="shared" si="7"/>
        <v>0</v>
      </c>
      <c r="P39" s="50">
        <f>+P37-P38</f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21" customFormat="1" ht="15.75" thickBot="1" x14ac:dyDescent="0.3">
      <c r="A40" s="37"/>
      <c r="B40" s="33"/>
      <c r="C40" s="3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x14ac:dyDescent="0.25">
      <c r="A41" s="42" t="s">
        <v>78</v>
      </c>
      <c r="B41" s="42"/>
      <c r="C41" s="24"/>
    </row>
    <row r="42" spans="1:44" x14ac:dyDescent="0.25">
      <c r="A42" s="42" t="str">
        <f>+Summary!B12</f>
        <v>Advertising, Marketing &amp; Sales</v>
      </c>
      <c r="B42" s="42"/>
      <c r="C42" s="24"/>
      <c r="D42" s="29">
        <f t="shared" ref="D42:D62" si="8">SUM(E42:P42)</f>
        <v>0</v>
      </c>
      <c r="E42" s="44">
        <f>+Summary!D12</f>
        <v>0</v>
      </c>
      <c r="F42" s="44">
        <f>+Summary!E12</f>
        <v>0</v>
      </c>
      <c r="G42" s="44">
        <f>+Summary!F12</f>
        <v>0</v>
      </c>
      <c r="H42" s="44">
        <f>+Summary!G12</f>
        <v>0</v>
      </c>
      <c r="I42" s="44">
        <f>+Summary!H12</f>
        <v>0</v>
      </c>
      <c r="J42" s="44">
        <f>+Summary!I12</f>
        <v>0</v>
      </c>
      <c r="K42" s="44">
        <f>+Summary!J12</f>
        <v>0</v>
      </c>
      <c r="L42" s="44">
        <f>+Summary!K12</f>
        <v>0</v>
      </c>
      <c r="M42" s="44">
        <f>+Summary!L12</f>
        <v>0</v>
      </c>
      <c r="N42" s="44">
        <f>+Summary!M12</f>
        <v>0</v>
      </c>
      <c r="O42" s="44">
        <f>+Summary!N12</f>
        <v>0</v>
      </c>
      <c r="P42" s="44">
        <f>+Summary!O12</f>
        <v>0</v>
      </c>
    </row>
    <row r="43" spans="1:44" x14ac:dyDescent="0.25">
      <c r="A43" s="42" t="str">
        <f>+Summary!B13</f>
        <v>Automobile Expenses</v>
      </c>
      <c r="B43" s="42"/>
      <c r="C43" s="24"/>
      <c r="D43" s="29">
        <f t="shared" si="8"/>
        <v>0</v>
      </c>
      <c r="E43" s="44">
        <f>+Summary!D13</f>
        <v>0</v>
      </c>
      <c r="F43" s="44">
        <f>+Summary!E13</f>
        <v>0</v>
      </c>
      <c r="G43" s="44">
        <f>+Summary!F13</f>
        <v>0</v>
      </c>
      <c r="H43" s="44">
        <f>+Summary!G13</f>
        <v>0</v>
      </c>
      <c r="I43" s="44">
        <f>+Summary!H13</f>
        <v>0</v>
      </c>
      <c r="J43" s="44">
        <f>+Summary!I13</f>
        <v>0</v>
      </c>
      <c r="K43" s="44">
        <f>+Summary!J13</f>
        <v>0</v>
      </c>
      <c r="L43" s="44">
        <f>+Summary!K13</f>
        <v>0</v>
      </c>
      <c r="M43" s="44">
        <f>+Summary!L13</f>
        <v>0</v>
      </c>
      <c r="N43" s="44">
        <f>+Summary!M13</f>
        <v>0</v>
      </c>
      <c r="O43" s="44">
        <f>+Summary!N13</f>
        <v>0</v>
      </c>
      <c r="P43" s="44">
        <f>+Summary!O13</f>
        <v>0</v>
      </c>
    </row>
    <row r="44" spans="1:44" x14ac:dyDescent="0.25">
      <c r="A44" s="42" t="str">
        <f>+Summary!B14</f>
        <v>Bank Service Charges</v>
      </c>
      <c r="B44" s="42"/>
      <c r="C44" s="24"/>
      <c r="D44" s="29">
        <f t="shared" si="8"/>
        <v>0</v>
      </c>
      <c r="E44" s="44">
        <f>+Summary!D14</f>
        <v>0</v>
      </c>
      <c r="F44" s="44">
        <f>+Summary!E14</f>
        <v>0</v>
      </c>
      <c r="G44" s="44">
        <f>+Summary!F14</f>
        <v>0</v>
      </c>
      <c r="H44" s="44">
        <f>+Summary!G14</f>
        <v>0</v>
      </c>
      <c r="I44" s="44">
        <f>+Summary!H14</f>
        <v>0</v>
      </c>
      <c r="J44" s="44">
        <f>+Summary!I14</f>
        <v>0</v>
      </c>
      <c r="K44" s="44">
        <f>+Summary!J14</f>
        <v>0</v>
      </c>
      <c r="L44" s="44">
        <f>+Summary!K14</f>
        <v>0</v>
      </c>
      <c r="M44" s="44">
        <f>+Summary!L14</f>
        <v>0</v>
      </c>
      <c r="N44" s="44">
        <f>+Summary!M14</f>
        <v>0</v>
      </c>
      <c r="O44" s="44">
        <f>+Summary!N14</f>
        <v>0</v>
      </c>
      <c r="P44" s="44">
        <f>+Summary!O14</f>
        <v>0</v>
      </c>
    </row>
    <row r="45" spans="1:44" x14ac:dyDescent="0.25">
      <c r="A45" s="42" t="str">
        <f>+Summary!B15</f>
        <v>Communications</v>
      </c>
      <c r="B45" s="42"/>
      <c r="C45" s="24"/>
      <c r="D45" s="29">
        <f t="shared" si="8"/>
        <v>0</v>
      </c>
      <c r="E45" s="44">
        <f>+Summary!D15</f>
        <v>0</v>
      </c>
      <c r="F45" s="44">
        <f>+Summary!E15</f>
        <v>0</v>
      </c>
      <c r="G45" s="44">
        <f>+Summary!F15</f>
        <v>0</v>
      </c>
      <c r="H45" s="44">
        <f>+Summary!G15</f>
        <v>0</v>
      </c>
      <c r="I45" s="44">
        <f>+Summary!H15</f>
        <v>0</v>
      </c>
      <c r="J45" s="44">
        <f>+Summary!I15</f>
        <v>0</v>
      </c>
      <c r="K45" s="44">
        <f>+Summary!J15</f>
        <v>0</v>
      </c>
      <c r="L45" s="44">
        <f>+Summary!K15</f>
        <v>0</v>
      </c>
      <c r="M45" s="44">
        <f>+Summary!L15</f>
        <v>0</v>
      </c>
      <c r="N45" s="44">
        <f>+Summary!M15</f>
        <v>0</v>
      </c>
      <c r="O45" s="44">
        <f>+Summary!N15</f>
        <v>0</v>
      </c>
      <c r="P45" s="44">
        <f>+Summary!O15</f>
        <v>0</v>
      </c>
    </row>
    <row r="46" spans="1:44" x14ac:dyDescent="0.25">
      <c r="A46" s="42" t="str">
        <f>+Summary!B16</f>
        <v>Charitable Donations</v>
      </c>
      <c r="B46" s="42"/>
      <c r="C46" s="24"/>
      <c r="D46" s="29">
        <f t="shared" si="8"/>
        <v>0</v>
      </c>
      <c r="E46" s="44">
        <f>+Summary!D16</f>
        <v>0</v>
      </c>
      <c r="F46" s="44">
        <f>+Summary!E16</f>
        <v>0</v>
      </c>
      <c r="G46" s="44">
        <f>+Summary!F16</f>
        <v>0</v>
      </c>
      <c r="H46" s="44">
        <f>+Summary!G16</f>
        <v>0</v>
      </c>
      <c r="I46" s="44">
        <f>+Summary!H16</f>
        <v>0</v>
      </c>
      <c r="J46" s="44">
        <f>+Summary!I16</f>
        <v>0</v>
      </c>
      <c r="K46" s="44">
        <f>+Summary!J16</f>
        <v>0</v>
      </c>
      <c r="L46" s="44">
        <f>+Summary!K16</f>
        <v>0</v>
      </c>
      <c r="M46" s="44">
        <f>+Summary!L16</f>
        <v>0</v>
      </c>
      <c r="N46" s="44">
        <f>+Summary!M16</f>
        <v>0</v>
      </c>
      <c r="O46" s="44">
        <f>+Summary!N16</f>
        <v>0</v>
      </c>
      <c r="P46" s="44">
        <f>+Summary!O16</f>
        <v>0</v>
      </c>
    </row>
    <row r="47" spans="1:44" x14ac:dyDescent="0.25">
      <c r="A47" s="42" t="str">
        <f>+Summary!B17</f>
        <v>Dues &amp; Subsrcriptions</v>
      </c>
      <c r="B47" s="42"/>
      <c r="C47" s="24"/>
      <c r="D47" s="29">
        <f t="shared" si="8"/>
        <v>0</v>
      </c>
      <c r="E47" s="44">
        <f>+Summary!D17</f>
        <v>0</v>
      </c>
      <c r="F47" s="44">
        <f>+Summary!E17</f>
        <v>0</v>
      </c>
      <c r="G47" s="44">
        <f>+Summary!F17</f>
        <v>0</v>
      </c>
      <c r="H47" s="44">
        <f>+Summary!G17</f>
        <v>0</v>
      </c>
      <c r="I47" s="44">
        <f>+Summary!H17</f>
        <v>0</v>
      </c>
      <c r="J47" s="44">
        <f>+Summary!I17</f>
        <v>0</v>
      </c>
      <c r="K47" s="44">
        <f>+Summary!J17</f>
        <v>0</v>
      </c>
      <c r="L47" s="44">
        <f>+Summary!K17</f>
        <v>0</v>
      </c>
      <c r="M47" s="44">
        <f>+Summary!L17</f>
        <v>0</v>
      </c>
      <c r="N47" s="44">
        <f>+Summary!M17</f>
        <v>0</v>
      </c>
      <c r="O47" s="44">
        <f>+Summary!N17</f>
        <v>0</v>
      </c>
      <c r="P47" s="44">
        <f>+Summary!O17</f>
        <v>0</v>
      </c>
    </row>
    <row r="48" spans="1:44" x14ac:dyDescent="0.25">
      <c r="A48" s="42" t="str">
        <f>+Summary!B18</f>
        <v>Employee Related Expenses</v>
      </c>
      <c r="B48" s="42"/>
      <c r="C48" s="24"/>
      <c r="D48" s="29">
        <f t="shared" si="8"/>
        <v>0</v>
      </c>
      <c r="E48" s="44">
        <f>+Summary!D18</f>
        <v>0</v>
      </c>
      <c r="F48" s="44">
        <f>+Summary!E18</f>
        <v>0</v>
      </c>
      <c r="G48" s="44">
        <f>+Summary!F18</f>
        <v>0</v>
      </c>
      <c r="H48" s="44">
        <f>+Summary!G18</f>
        <v>0</v>
      </c>
      <c r="I48" s="44">
        <f>+Summary!H18</f>
        <v>0</v>
      </c>
      <c r="J48" s="44">
        <f>+Summary!I18</f>
        <v>0</v>
      </c>
      <c r="K48" s="44">
        <f>+Summary!J18</f>
        <v>0</v>
      </c>
      <c r="L48" s="44">
        <f>+Summary!K18</f>
        <v>0</v>
      </c>
      <c r="M48" s="44">
        <f>+Summary!L18</f>
        <v>0</v>
      </c>
      <c r="N48" s="44">
        <f>+Summary!M18</f>
        <v>0</v>
      </c>
      <c r="O48" s="44">
        <f>+Summary!N18</f>
        <v>0</v>
      </c>
      <c r="P48" s="44">
        <f>+Summary!O18</f>
        <v>0</v>
      </c>
    </row>
    <row r="49" spans="1:98" x14ac:dyDescent="0.25">
      <c r="A49" s="42" t="str">
        <f>+Summary!B19</f>
        <v>Estimating Costs</v>
      </c>
      <c r="B49" s="42"/>
      <c r="C49" s="24"/>
      <c r="D49" s="29">
        <f t="shared" si="8"/>
        <v>0</v>
      </c>
      <c r="E49" s="44">
        <f>+Summary!D19</f>
        <v>0</v>
      </c>
      <c r="F49" s="44">
        <f>+Summary!E19</f>
        <v>0</v>
      </c>
      <c r="G49" s="44">
        <f>+Summary!F19</f>
        <v>0</v>
      </c>
      <c r="H49" s="44">
        <f>+Summary!G19</f>
        <v>0</v>
      </c>
      <c r="I49" s="44">
        <f>+Summary!H19</f>
        <v>0</v>
      </c>
      <c r="J49" s="44">
        <f>+Summary!I19</f>
        <v>0</v>
      </c>
      <c r="K49" s="44">
        <f>+Summary!J19</f>
        <v>0</v>
      </c>
      <c r="L49" s="44">
        <f>+Summary!K19</f>
        <v>0</v>
      </c>
      <c r="M49" s="44">
        <f>+Summary!L19</f>
        <v>0</v>
      </c>
      <c r="N49" s="44">
        <f>+Summary!M19</f>
        <v>0</v>
      </c>
      <c r="O49" s="44">
        <f>+Summary!N19</f>
        <v>0</v>
      </c>
      <c r="P49" s="44">
        <f>+Summary!O19</f>
        <v>0</v>
      </c>
    </row>
    <row r="50" spans="1:98" x14ac:dyDescent="0.25">
      <c r="A50" s="42" t="str">
        <f>+Summary!B20</f>
        <v>Insurance</v>
      </c>
      <c r="B50" s="42"/>
      <c r="C50" s="24"/>
      <c r="D50" s="29">
        <f t="shared" si="8"/>
        <v>0</v>
      </c>
      <c r="E50" s="44">
        <f>+Summary!D20</f>
        <v>0</v>
      </c>
      <c r="F50" s="44">
        <f>+Summary!E20</f>
        <v>0</v>
      </c>
      <c r="G50" s="44">
        <f>+Summary!F20</f>
        <v>0</v>
      </c>
      <c r="H50" s="44">
        <f>+Summary!G20</f>
        <v>0</v>
      </c>
      <c r="I50" s="44">
        <f>+Summary!H20</f>
        <v>0</v>
      </c>
      <c r="J50" s="44">
        <f>+Summary!I20</f>
        <v>0</v>
      </c>
      <c r="K50" s="44">
        <f>+Summary!J20</f>
        <v>0</v>
      </c>
      <c r="L50" s="44">
        <f>+Summary!K20</f>
        <v>0</v>
      </c>
      <c r="M50" s="44">
        <f>+Summary!L20</f>
        <v>0</v>
      </c>
      <c r="N50" s="44">
        <f>+Summary!M20</f>
        <v>0</v>
      </c>
      <c r="O50" s="44">
        <f>+Summary!N20</f>
        <v>0</v>
      </c>
      <c r="P50" s="44">
        <f>+Summary!O20</f>
        <v>0</v>
      </c>
    </row>
    <row r="51" spans="1:98" x14ac:dyDescent="0.25">
      <c r="A51" s="42" t="str">
        <f>+Summary!B21</f>
        <v>Interest Expense</v>
      </c>
      <c r="B51" s="42"/>
      <c r="C51" s="24"/>
      <c r="D51" s="29">
        <f t="shared" si="8"/>
        <v>0</v>
      </c>
      <c r="E51" s="44">
        <f>+Summary!D21</f>
        <v>0</v>
      </c>
      <c r="F51" s="44">
        <f>+Summary!E21</f>
        <v>0</v>
      </c>
      <c r="G51" s="44">
        <f>+Summary!F21</f>
        <v>0</v>
      </c>
      <c r="H51" s="44">
        <f>+Summary!G21</f>
        <v>0</v>
      </c>
      <c r="I51" s="44">
        <f>+Summary!H21</f>
        <v>0</v>
      </c>
      <c r="J51" s="44">
        <f>+Summary!I21</f>
        <v>0</v>
      </c>
      <c r="K51" s="44">
        <f>+Summary!J21</f>
        <v>0</v>
      </c>
      <c r="L51" s="44">
        <f>+Summary!K21</f>
        <v>0</v>
      </c>
      <c r="M51" s="44">
        <f>+Summary!L21</f>
        <v>0</v>
      </c>
      <c r="N51" s="44">
        <f>+Summary!M21</f>
        <v>0</v>
      </c>
      <c r="O51" s="44">
        <f>+Summary!N21</f>
        <v>0</v>
      </c>
      <c r="P51" s="44">
        <f>+Summary!O21</f>
        <v>0</v>
      </c>
    </row>
    <row r="52" spans="1:98" x14ac:dyDescent="0.25">
      <c r="A52" s="42" t="str">
        <f>+Summary!B22</f>
        <v>Licenses and Permits</v>
      </c>
      <c r="B52" s="42"/>
      <c r="C52" s="24"/>
      <c r="D52" s="29">
        <f t="shared" si="8"/>
        <v>0</v>
      </c>
      <c r="E52" s="44">
        <f>+Summary!D22</f>
        <v>0</v>
      </c>
      <c r="F52" s="44">
        <f>+Summary!E22</f>
        <v>0</v>
      </c>
      <c r="G52" s="44">
        <f>+Summary!F22</f>
        <v>0</v>
      </c>
      <c r="H52" s="44">
        <f>+Summary!G22</f>
        <v>0</v>
      </c>
      <c r="I52" s="44">
        <f>+Summary!H22</f>
        <v>0</v>
      </c>
      <c r="J52" s="44">
        <f>+Summary!I22</f>
        <v>0</v>
      </c>
      <c r="K52" s="44">
        <f>+Summary!J22</f>
        <v>0</v>
      </c>
      <c r="L52" s="44">
        <f>+Summary!K22</f>
        <v>0</v>
      </c>
      <c r="M52" s="44">
        <f>+Summary!L22</f>
        <v>0</v>
      </c>
      <c r="N52" s="44">
        <f>+Summary!M22</f>
        <v>0</v>
      </c>
      <c r="O52" s="44">
        <f>+Summary!N22</f>
        <v>0</v>
      </c>
      <c r="P52" s="44">
        <f>+Summary!O22</f>
        <v>0</v>
      </c>
    </row>
    <row r="53" spans="1:98" x14ac:dyDescent="0.25">
      <c r="A53" s="42" t="str">
        <f>+Summary!B23</f>
        <v>Office Costs</v>
      </c>
      <c r="B53" s="42"/>
      <c r="C53" s="24"/>
      <c r="D53" s="29">
        <f t="shared" si="8"/>
        <v>0</v>
      </c>
      <c r="E53" s="44">
        <f>+Summary!D23</f>
        <v>0</v>
      </c>
      <c r="F53" s="44">
        <f>+Summary!E23</f>
        <v>0</v>
      </c>
      <c r="G53" s="44">
        <f>+Summary!F23</f>
        <v>0</v>
      </c>
      <c r="H53" s="44">
        <f>+Summary!G23</f>
        <v>0</v>
      </c>
      <c r="I53" s="44">
        <f>+Summary!H23</f>
        <v>0</v>
      </c>
      <c r="J53" s="44">
        <f>+Summary!I23</f>
        <v>0</v>
      </c>
      <c r="K53" s="44">
        <f>+Summary!J23</f>
        <v>0</v>
      </c>
      <c r="L53" s="44">
        <f>+Summary!K23</f>
        <v>0</v>
      </c>
      <c r="M53" s="44">
        <f>+Summary!L23</f>
        <v>0</v>
      </c>
      <c r="N53" s="44">
        <f>+Summary!M23</f>
        <v>0</v>
      </c>
      <c r="O53" s="44">
        <f>+Summary!N23</f>
        <v>0</v>
      </c>
      <c r="P53" s="44">
        <f>+Summary!O23</f>
        <v>0</v>
      </c>
    </row>
    <row r="54" spans="1:98" x14ac:dyDescent="0.25">
      <c r="A54" s="42" t="str">
        <f>+Summary!B24</f>
        <v>Office Supplies</v>
      </c>
      <c r="B54" s="42"/>
      <c r="C54" s="24"/>
      <c r="D54" s="29">
        <f t="shared" si="8"/>
        <v>0</v>
      </c>
      <c r="E54" s="44">
        <f>+Summary!D24</f>
        <v>0</v>
      </c>
      <c r="F54" s="44">
        <f>+Summary!E24</f>
        <v>0</v>
      </c>
      <c r="G54" s="44">
        <f>+Summary!F24</f>
        <v>0</v>
      </c>
      <c r="H54" s="44">
        <f>+Summary!G24</f>
        <v>0</v>
      </c>
      <c r="I54" s="44">
        <f>+Summary!H24</f>
        <v>0</v>
      </c>
      <c r="J54" s="44">
        <f>+Summary!I24</f>
        <v>0</v>
      </c>
      <c r="K54" s="44">
        <f>+Summary!J24</f>
        <v>0</v>
      </c>
      <c r="L54" s="44">
        <f>+Summary!K24</f>
        <v>0</v>
      </c>
      <c r="M54" s="44">
        <f>+Summary!L24</f>
        <v>0</v>
      </c>
      <c r="N54" s="44">
        <f>+Summary!M24</f>
        <v>0</v>
      </c>
      <c r="O54" s="44">
        <f>+Summary!N24</f>
        <v>0</v>
      </c>
      <c r="P54" s="44">
        <f>+Summary!O24</f>
        <v>0</v>
      </c>
    </row>
    <row r="55" spans="1:98" x14ac:dyDescent="0.25">
      <c r="A55" s="42" t="str">
        <f>+Summary!B25</f>
        <v>Postage and Delivery</v>
      </c>
      <c r="B55" s="42"/>
      <c r="C55" s="24"/>
      <c r="D55" s="29">
        <f t="shared" si="8"/>
        <v>0</v>
      </c>
      <c r="E55" s="44">
        <f>+Summary!D25</f>
        <v>0</v>
      </c>
      <c r="F55" s="44">
        <f>+Summary!E25</f>
        <v>0</v>
      </c>
      <c r="G55" s="44">
        <f>+Summary!F25</f>
        <v>0</v>
      </c>
      <c r="H55" s="44">
        <f>+Summary!G25</f>
        <v>0</v>
      </c>
      <c r="I55" s="44">
        <f>+Summary!H25</f>
        <v>0</v>
      </c>
      <c r="J55" s="44">
        <f>+Summary!I25</f>
        <v>0</v>
      </c>
      <c r="K55" s="44">
        <f>+Summary!J25</f>
        <v>0</v>
      </c>
      <c r="L55" s="44">
        <f>+Summary!K25</f>
        <v>0</v>
      </c>
      <c r="M55" s="44">
        <f>+Summary!L25</f>
        <v>0</v>
      </c>
      <c r="N55" s="44">
        <f>+Summary!M25</f>
        <v>0</v>
      </c>
      <c r="O55" s="44">
        <f>+Summary!N25</f>
        <v>0</v>
      </c>
      <c r="P55" s="44">
        <f>+Summary!O25</f>
        <v>0</v>
      </c>
    </row>
    <row r="56" spans="1:98" customFormat="1" x14ac:dyDescent="0.25">
      <c r="A56" s="42" t="str">
        <f>+Summary!B26</f>
        <v>Professional Fees</v>
      </c>
      <c r="B56" s="42"/>
      <c r="C56" s="24"/>
      <c r="D56" s="29">
        <f t="shared" si="8"/>
        <v>0</v>
      </c>
      <c r="E56" s="44">
        <f>+Summary!D26</f>
        <v>0</v>
      </c>
      <c r="F56" s="44">
        <f>+Summary!E26</f>
        <v>0</v>
      </c>
      <c r="G56" s="44">
        <f>+Summary!F26</f>
        <v>0</v>
      </c>
      <c r="H56" s="44">
        <f>+Summary!G26</f>
        <v>0</v>
      </c>
      <c r="I56" s="44">
        <f>+Summary!H26</f>
        <v>0</v>
      </c>
      <c r="J56" s="44">
        <f>+Summary!I26</f>
        <v>0</v>
      </c>
      <c r="K56" s="44">
        <f>+Summary!J26</f>
        <v>0</v>
      </c>
      <c r="L56" s="44">
        <f>+Summary!K26</f>
        <v>0</v>
      </c>
      <c r="M56" s="44">
        <f>+Summary!L26</f>
        <v>0</v>
      </c>
      <c r="N56" s="44">
        <f>+Summary!M26</f>
        <v>0</v>
      </c>
      <c r="O56" s="44">
        <f>+Summary!N26</f>
        <v>0</v>
      </c>
      <c r="P56" s="44">
        <f>+Summary!O26</f>
        <v>0</v>
      </c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</row>
    <row r="57" spans="1:98" customFormat="1" x14ac:dyDescent="0.25">
      <c r="A57" s="42" t="str">
        <f>+Summary!B27</f>
        <v>Rental Expenses</v>
      </c>
      <c r="B57" s="42"/>
      <c r="C57" s="24"/>
      <c r="D57" s="29">
        <f t="shared" si="8"/>
        <v>0</v>
      </c>
      <c r="E57" s="44">
        <f>+Summary!D27</f>
        <v>0</v>
      </c>
      <c r="F57" s="44">
        <f>+Summary!E27</f>
        <v>0</v>
      </c>
      <c r="G57" s="44">
        <f>+Summary!F27</f>
        <v>0</v>
      </c>
      <c r="H57" s="44">
        <f>+Summary!G27</f>
        <v>0</v>
      </c>
      <c r="I57" s="44">
        <f>+Summary!H27</f>
        <v>0</v>
      </c>
      <c r="J57" s="44">
        <f>+Summary!I27</f>
        <v>0</v>
      </c>
      <c r="K57" s="44">
        <f>+Summary!J27</f>
        <v>0</v>
      </c>
      <c r="L57" s="44">
        <f>+Summary!K27</f>
        <v>0</v>
      </c>
      <c r="M57" s="44">
        <f>+Summary!L27</f>
        <v>0</v>
      </c>
      <c r="N57" s="44">
        <f>+Summary!M27</f>
        <v>0</v>
      </c>
      <c r="O57" s="44">
        <f>+Summary!N27</f>
        <v>0</v>
      </c>
      <c r="P57" s="44">
        <f>+Summary!O27</f>
        <v>0</v>
      </c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</row>
    <row r="58" spans="1:98" customFormat="1" x14ac:dyDescent="0.25">
      <c r="A58" s="42" t="str">
        <f>+Summary!B28</f>
        <v>Safety Supplies</v>
      </c>
      <c r="B58" s="42"/>
      <c r="C58" s="24"/>
      <c r="D58" s="29">
        <f t="shared" si="8"/>
        <v>0</v>
      </c>
      <c r="E58" s="44">
        <f>+Summary!D28</f>
        <v>0</v>
      </c>
      <c r="F58" s="44">
        <f>+Summary!E28</f>
        <v>0</v>
      </c>
      <c r="G58" s="44">
        <f>+Summary!F28</f>
        <v>0</v>
      </c>
      <c r="H58" s="44">
        <f>+Summary!G28</f>
        <v>0</v>
      </c>
      <c r="I58" s="44">
        <f>+Summary!H28</f>
        <v>0</v>
      </c>
      <c r="J58" s="44">
        <f>+Summary!I28</f>
        <v>0</v>
      </c>
      <c r="K58" s="44">
        <f>+Summary!J28</f>
        <v>0</v>
      </c>
      <c r="L58" s="44">
        <f>+Summary!K28</f>
        <v>0</v>
      </c>
      <c r="M58" s="44">
        <f>+Summary!L28</f>
        <v>0</v>
      </c>
      <c r="N58" s="44">
        <f>+Summary!M28</f>
        <v>0</v>
      </c>
      <c r="O58" s="44">
        <f>+Summary!N28</f>
        <v>0</v>
      </c>
      <c r="P58" s="44">
        <f>+Summary!O28</f>
        <v>0</v>
      </c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</row>
    <row r="59" spans="1:98" customFormat="1" x14ac:dyDescent="0.25">
      <c r="A59" s="42" t="str">
        <f>+Summary!B29</f>
        <v>Shop Supplies</v>
      </c>
      <c r="B59" s="42"/>
      <c r="C59" s="24"/>
      <c r="D59" s="29">
        <f t="shared" si="8"/>
        <v>0</v>
      </c>
      <c r="E59" s="44">
        <f>+Summary!D29</f>
        <v>0</v>
      </c>
      <c r="F59" s="44">
        <f>+Summary!E29</f>
        <v>0</v>
      </c>
      <c r="G59" s="44">
        <f>+Summary!F29</f>
        <v>0</v>
      </c>
      <c r="H59" s="44">
        <f>+Summary!G29</f>
        <v>0</v>
      </c>
      <c r="I59" s="44">
        <f>+Summary!H29</f>
        <v>0</v>
      </c>
      <c r="J59" s="44">
        <f>+Summary!I29</f>
        <v>0</v>
      </c>
      <c r="K59" s="44">
        <f>+Summary!J29</f>
        <v>0</v>
      </c>
      <c r="L59" s="44">
        <f>+Summary!K29</f>
        <v>0</v>
      </c>
      <c r="M59" s="44">
        <f>+Summary!L29</f>
        <v>0</v>
      </c>
      <c r="N59" s="44">
        <f>+Summary!M29</f>
        <v>0</v>
      </c>
      <c r="O59" s="44">
        <f>+Summary!N29</f>
        <v>0</v>
      </c>
      <c r="P59" s="44">
        <f>+Summary!O29</f>
        <v>0</v>
      </c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</row>
    <row r="60" spans="1:98" customFormat="1" x14ac:dyDescent="0.25">
      <c r="A60" s="42" t="str">
        <f>+Summary!B30</f>
        <v>Telephone</v>
      </c>
      <c r="B60" s="42"/>
      <c r="C60" s="24"/>
      <c r="D60" s="29">
        <f t="shared" si="8"/>
        <v>0</v>
      </c>
      <c r="E60" s="44">
        <f>+Summary!D30</f>
        <v>0</v>
      </c>
      <c r="F60" s="44">
        <f>+Summary!E30</f>
        <v>0</v>
      </c>
      <c r="G60" s="44">
        <f>+Summary!F30</f>
        <v>0</v>
      </c>
      <c r="H60" s="44">
        <f>+Summary!G30</f>
        <v>0</v>
      </c>
      <c r="I60" s="44">
        <f>+Summary!H30</f>
        <v>0</v>
      </c>
      <c r="J60" s="44">
        <f>+Summary!I30</f>
        <v>0</v>
      </c>
      <c r="K60" s="44">
        <f>+Summary!J30</f>
        <v>0</v>
      </c>
      <c r="L60" s="44">
        <f>+Summary!K30</f>
        <v>0</v>
      </c>
      <c r="M60" s="44">
        <f>+Summary!L30</f>
        <v>0</v>
      </c>
      <c r="N60" s="44">
        <f>+Summary!M30</f>
        <v>0</v>
      </c>
      <c r="O60" s="44">
        <f>+Summary!N30</f>
        <v>0</v>
      </c>
      <c r="P60" s="44">
        <f>+Summary!O30</f>
        <v>0</v>
      </c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</row>
    <row r="61" spans="1:98" customFormat="1" x14ac:dyDescent="0.25">
      <c r="A61" s="42" t="str">
        <f>+Summary!B31</f>
        <v>Travel and Entertainment</v>
      </c>
      <c r="B61" s="42"/>
      <c r="C61" s="24"/>
      <c r="D61" s="29">
        <f t="shared" si="8"/>
        <v>0</v>
      </c>
      <c r="E61" s="44">
        <f>+Summary!D31</f>
        <v>0</v>
      </c>
      <c r="F61" s="44">
        <f>+Summary!E31</f>
        <v>0</v>
      </c>
      <c r="G61" s="44">
        <f>+Summary!F31</f>
        <v>0</v>
      </c>
      <c r="H61" s="44">
        <f>+Summary!G31</f>
        <v>0</v>
      </c>
      <c r="I61" s="44">
        <f>+Summary!H31</f>
        <v>0</v>
      </c>
      <c r="J61" s="44">
        <f>+Summary!I31</f>
        <v>0</v>
      </c>
      <c r="K61" s="44">
        <f>+Summary!J31</f>
        <v>0</v>
      </c>
      <c r="L61" s="44">
        <f>+Summary!K31</f>
        <v>0</v>
      </c>
      <c r="M61" s="44">
        <f>+Summary!L31</f>
        <v>0</v>
      </c>
      <c r="N61" s="44">
        <f>+Summary!M31</f>
        <v>0</v>
      </c>
      <c r="O61" s="44">
        <f>+Summary!N31</f>
        <v>0</v>
      </c>
      <c r="P61" s="44">
        <f>+Summary!O31</f>
        <v>0</v>
      </c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</row>
    <row r="62" spans="1:98" customFormat="1" ht="15.75" thickBot="1" x14ac:dyDescent="0.3">
      <c r="A62" s="42" t="str">
        <f>+Summary!B32</f>
        <v>Payroll Expenses</v>
      </c>
      <c r="B62" s="42"/>
      <c r="C62" s="24"/>
      <c r="D62" s="29">
        <f t="shared" si="8"/>
        <v>0</v>
      </c>
      <c r="E62" s="44">
        <f>+Summary!D32</f>
        <v>0</v>
      </c>
      <c r="F62" s="44">
        <f>+Summary!E32</f>
        <v>0</v>
      </c>
      <c r="G62" s="44">
        <f>+Summary!F32</f>
        <v>0</v>
      </c>
      <c r="H62" s="44">
        <f>+Summary!G32</f>
        <v>0</v>
      </c>
      <c r="I62" s="44">
        <f>+Summary!H32</f>
        <v>0</v>
      </c>
      <c r="J62" s="44">
        <f>+Summary!I32</f>
        <v>0</v>
      </c>
      <c r="K62" s="44">
        <f>+Summary!J32</f>
        <v>0</v>
      </c>
      <c r="L62" s="44">
        <f>+Summary!K32</f>
        <v>0</v>
      </c>
      <c r="M62" s="44">
        <f>+Summary!L32</f>
        <v>0</v>
      </c>
      <c r="N62" s="44">
        <f>+Summary!M32</f>
        <v>0</v>
      </c>
      <c r="O62" s="44">
        <f>+Summary!N32</f>
        <v>0</v>
      </c>
      <c r="P62" s="44">
        <f>+Summary!O32</f>
        <v>0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</row>
    <row r="63" spans="1:98" customFormat="1" ht="15.75" thickBot="1" x14ac:dyDescent="0.3">
      <c r="A63" s="42" t="s">
        <v>79</v>
      </c>
      <c r="B63" s="42"/>
      <c r="C63" s="21"/>
      <c r="D63" s="48">
        <f t="shared" ref="D63:P63" si="9">SUM(D42:D62)</f>
        <v>0</v>
      </c>
      <c r="E63" s="48">
        <f t="shared" si="9"/>
        <v>0</v>
      </c>
      <c r="F63" s="48">
        <f t="shared" si="9"/>
        <v>0</v>
      </c>
      <c r="G63" s="48">
        <f t="shared" si="9"/>
        <v>0</v>
      </c>
      <c r="H63" s="48">
        <f t="shared" si="9"/>
        <v>0</v>
      </c>
      <c r="I63" s="48">
        <f t="shared" si="9"/>
        <v>0</v>
      </c>
      <c r="J63" s="48">
        <f t="shared" si="9"/>
        <v>0</v>
      </c>
      <c r="K63" s="48">
        <f t="shared" si="9"/>
        <v>0</v>
      </c>
      <c r="L63" s="48">
        <f t="shared" si="9"/>
        <v>0</v>
      </c>
      <c r="M63" s="48">
        <f t="shared" si="9"/>
        <v>0</v>
      </c>
      <c r="N63" s="48">
        <f t="shared" si="9"/>
        <v>0</v>
      </c>
      <c r="O63" s="48">
        <f t="shared" si="9"/>
        <v>0</v>
      </c>
      <c r="P63" s="48">
        <f t="shared" si="9"/>
        <v>0</v>
      </c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</row>
    <row r="65" spans="1:98" customFormat="1" ht="15.75" thickBot="1" x14ac:dyDescent="0.3">
      <c r="A65" s="17"/>
      <c r="B65" s="17"/>
      <c r="C65" s="21"/>
      <c r="D65" s="4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</row>
    <row r="66" spans="1:98" customFormat="1" x14ac:dyDescent="0.25">
      <c r="A66" s="42" t="s">
        <v>80</v>
      </c>
      <c r="B66" s="42"/>
      <c r="C66" s="21"/>
      <c r="D66" s="60">
        <f t="shared" ref="D66:P66" si="10">+D39-D63</f>
        <v>0</v>
      </c>
      <c r="E66" s="60">
        <f t="shared" si="10"/>
        <v>0</v>
      </c>
      <c r="F66" s="46">
        <f t="shared" si="10"/>
        <v>0</v>
      </c>
      <c r="G66" s="46">
        <f t="shared" si="10"/>
        <v>0</v>
      </c>
      <c r="H66" s="46">
        <f t="shared" si="10"/>
        <v>0</v>
      </c>
      <c r="I66" s="46">
        <f t="shared" si="10"/>
        <v>0</v>
      </c>
      <c r="J66" s="46">
        <f t="shared" si="10"/>
        <v>0</v>
      </c>
      <c r="K66" s="46">
        <f t="shared" si="10"/>
        <v>0</v>
      </c>
      <c r="L66" s="46">
        <f t="shared" si="10"/>
        <v>0</v>
      </c>
      <c r="M66" s="46">
        <f t="shared" si="10"/>
        <v>0</v>
      </c>
      <c r="N66" s="46">
        <f t="shared" si="10"/>
        <v>0</v>
      </c>
      <c r="O66" s="46">
        <f t="shared" si="10"/>
        <v>0</v>
      </c>
      <c r="P66" s="46">
        <f t="shared" si="10"/>
        <v>0</v>
      </c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</row>
    <row r="67" spans="1:98" x14ac:dyDescent="0.25">
      <c r="A67" s="42" t="s">
        <v>177</v>
      </c>
      <c r="D67" s="47"/>
      <c r="E67" s="87">
        <f>+E66</f>
        <v>0</v>
      </c>
      <c r="F67" s="88">
        <f>+F66+E67</f>
        <v>0</v>
      </c>
      <c r="G67" s="88">
        <f t="shared" ref="G67:P67" si="11">+G66+F67</f>
        <v>0</v>
      </c>
      <c r="H67" s="88">
        <f t="shared" si="11"/>
        <v>0</v>
      </c>
      <c r="I67" s="88">
        <f t="shared" si="11"/>
        <v>0</v>
      </c>
      <c r="J67" s="88">
        <f t="shared" si="11"/>
        <v>0</v>
      </c>
      <c r="K67" s="88">
        <f t="shared" si="11"/>
        <v>0</v>
      </c>
      <c r="L67" s="88">
        <f t="shared" si="11"/>
        <v>0</v>
      </c>
      <c r="M67" s="88">
        <f t="shared" si="11"/>
        <v>0</v>
      </c>
      <c r="N67" s="88">
        <f t="shared" si="11"/>
        <v>0</v>
      </c>
      <c r="O67" s="88">
        <f t="shared" si="11"/>
        <v>0</v>
      </c>
      <c r="P67" s="88">
        <f t="shared" si="11"/>
        <v>0</v>
      </c>
    </row>
  </sheetData>
  <mergeCells count="1">
    <mergeCell ref="A1:P1"/>
  </mergeCells>
  <phoneticPr fontId="20" type="noConversion"/>
  <dataValidations count="1">
    <dataValidation type="list" allowBlank="1" showInputMessage="1" showErrorMessage="1" sqref="B8:B19 B22:B27 B31" xr:uid="{00000000-0002-0000-0000-000000000000}">
      <formula1>ProductType</formula1>
    </dataValidation>
  </dataValidations>
  <pageMargins left="0.2" right="0.2" top="0.35000000000000003" bottom="0.35000000000000003" header="0.31" footer="0.31"/>
  <pageSetup paperSize="5" scale="75" fitToHeight="2" orientation="landscape"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9"/>
  <sheetViews>
    <sheetView topLeftCell="A9" workbookViewId="0">
      <selection activeCell="A13" sqref="A13"/>
    </sheetView>
  </sheetViews>
  <sheetFormatPr defaultColWidth="8.85546875" defaultRowHeight="15" x14ac:dyDescent="0.25"/>
  <cols>
    <col min="1" max="1" width="33" customWidth="1"/>
    <col min="2" max="2" width="14.85546875" customWidth="1"/>
    <col min="3" max="14" width="10.7109375" customWidth="1"/>
  </cols>
  <sheetData>
    <row r="2" spans="1:14" x14ac:dyDescent="0.25">
      <c r="A2" t="s">
        <v>23</v>
      </c>
      <c r="B2" s="1" t="s">
        <v>156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157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/>
      <c r="B14" s="8">
        <f>SUM(C14:N14)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5"/>
      <c r="B15" s="8">
        <f>SUM(C15:N15)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5"/>
      <c r="B16" s="8">
        <f t="shared" ref="B16:B17" si="0">SUM(C16:N16)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5"/>
      <c r="B17" s="8">
        <f t="shared" si="0"/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5"/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5"/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5"/>
      <c r="B20" s="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5"/>
      <c r="B21" s="8"/>
      <c r="C21" s="13"/>
      <c r="D21" s="13"/>
      <c r="E21" s="13"/>
      <c r="F21" s="13"/>
      <c r="G21" s="13"/>
      <c r="H21" s="68"/>
      <c r="I21" s="68"/>
      <c r="J21" s="68"/>
      <c r="K21" s="68"/>
      <c r="L21" s="68"/>
      <c r="M21" s="68"/>
      <c r="N21" s="68"/>
    </row>
    <row r="22" spans="1:14" x14ac:dyDescent="0.25">
      <c r="A22" s="15"/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5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5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15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5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5"/>
      <c r="B27" s="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t="s">
        <v>22</v>
      </c>
      <c r="B29" s="8">
        <f>SUM(B13:B27)</f>
        <v>0</v>
      </c>
      <c r="C29" s="8">
        <f t="shared" ref="C29:N29" si="1">SUM(C13:C27)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30"/>
  <sheetViews>
    <sheetView workbookViewId="0">
      <selection activeCell="A13" sqref="A13"/>
    </sheetView>
  </sheetViews>
  <sheetFormatPr defaultColWidth="8.85546875" defaultRowHeight="15" x14ac:dyDescent="0.25"/>
  <cols>
    <col min="1" max="1" width="28" customWidth="1"/>
    <col min="2" max="2" width="12.7109375" customWidth="1"/>
    <col min="3" max="14" width="10.7109375" customWidth="1"/>
  </cols>
  <sheetData>
    <row r="2" spans="1:14" x14ac:dyDescent="0.25">
      <c r="A2" t="s">
        <v>23</v>
      </c>
      <c r="B2" s="1" t="s">
        <v>27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56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57</v>
      </c>
      <c r="B14" s="8">
        <f>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69" t="s">
        <v>109</v>
      </c>
      <c r="B15" s="8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84" t="s">
        <v>32</v>
      </c>
      <c r="B16" s="8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84" t="s">
        <v>110</v>
      </c>
      <c r="B17" s="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5" t="s">
        <v>28</v>
      </c>
      <c r="B18" s="8">
        <f>SUM(C18:N18)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84" t="s">
        <v>83</v>
      </c>
      <c r="B19" s="8">
        <f>SUM(C19:N19)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5" t="s">
        <v>84</v>
      </c>
      <c r="B20" s="8">
        <f>SUM(C20:N20)</f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15"/>
      <c r="B21" s="8">
        <f t="shared" ref="B21:B28" si="0">SUM(C21:N21)</f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x14ac:dyDescent="0.25">
      <c r="A22" s="4"/>
      <c r="B22" s="8">
        <f t="shared" si="0"/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4"/>
      <c r="B23" s="8">
        <f t="shared" si="0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4"/>
      <c r="B24" s="8">
        <f t="shared" si="0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4"/>
      <c r="B25" s="8">
        <f t="shared" si="0"/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4"/>
      <c r="B26" s="8">
        <f t="shared" si="0"/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4"/>
      <c r="B27" s="8">
        <f t="shared" si="0"/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4"/>
      <c r="B28" s="8">
        <f t="shared" si="0"/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t="s">
        <v>22</v>
      </c>
      <c r="B30" s="8">
        <f>SUM(B13:B28)</f>
        <v>0</v>
      </c>
      <c r="C30" s="8">
        <f t="shared" ref="C30:N30" si="1">SUM(C13:C28)</f>
        <v>0</v>
      </c>
      <c r="D30" s="8">
        <f t="shared" si="1"/>
        <v>0</v>
      </c>
      <c r="E30" s="8">
        <f t="shared" si="1"/>
        <v>0</v>
      </c>
      <c r="F30" s="8">
        <f t="shared" si="1"/>
        <v>0</v>
      </c>
      <c r="G30" s="8">
        <f t="shared" si="1"/>
        <v>0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0</v>
      </c>
      <c r="L30" s="8">
        <f t="shared" si="1"/>
        <v>0</v>
      </c>
      <c r="M30" s="8">
        <f t="shared" si="1"/>
        <v>0</v>
      </c>
      <c r="N30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2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N27"/>
  <sheetViews>
    <sheetView workbookViewId="0">
      <selection activeCell="A15" sqref="A15"/>
    </sheetView>
  </sheetViews>
  <sheetFormatPr defaultColWidth="8.85546875" defaultRowHeight="15" x14ac:dyDescent="0.25"/>
  <cols>
    <col min="1" max="1" width="26.85546875" customWidth="1"/>
    <col min="2" max="2" width="13.28515625" customWidth="1"/>
    <col min="3" max="14" width="10.7109375" customWidth="1"/>
  </cols>
  <sheetData>
    <row r="2" spans="1:14" x14ac:dyDescent="0.25">
      <c r="A2" t="s">
        <v>23</v>
      </c>
      <c r="B2" s="1" t="s">
        <v>39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58</v>
      </c>
      <c r="B13" s="8">
        <f>SUM(C13:N13)</f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15" t="s">
        <v>173</v>
      </c>
      <c r="B14" s="8">
        <f>SUM(C14:N14)</f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4"/>
      <c r="B15" s="8">
        <f t="shared" ref="B15:B25" si="0">SUM(C15:N15)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4"/>
      <c r="B16" s="8">
        <f t="shared" si="0"/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4"/>
      <c r="B17" s="8">
        <f t="shared" si="0"/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4"/>
      <c r="B18" s="8">
        <f t="shared" si="0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4"/>
      <c r="B19" s="8">
        <f t="shared" si="0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4"/>
      <c r="B20" s="8">
        <f t="shared" si="0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4"/>
      <c r="B21" s="8">
        <f t="shared" si="0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4"/>
      <c r="B22" s="8">
        <f t="shared" si="0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4"/>
      <c r="B23" s="8">
        <f t="shared" si="0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4"/>
      <c r="B24" s="8">
        <f t="shared" si="0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4"/>
      <c r="B25" s="8">
        <f t="shared" si="0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N27"/>
  <sheetViews>
    <sheetView topLeftCell="A7" workbookViewId="0">
      <selection activeCell="C13" sqref="C13:N13"/>
    </sheetView>
  </sheetViews>
  <sheetFormatPr defaultColWidth="8.85546875" defaultRowHeight="15" x14ac:dyDescent="0.25"/>
  <cols>
    <col min="1" max="1" width="23.140625" customWidth="1"/>
    <col min="2" max="2" width="9.42578125" bestFit="1" customWidth="1"/>
    <col min="3" max="14" width="10.7109375" customWidth="1"/>
  </cols>
  <sheetData>
    <row r="2" spans="1:14" x14ac:dyDescent="0.25">
      <c r="A2" t="s">
        <v>23</v>
      </c>
      <c r="B2" s="1" t="s">
        <v>40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158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4"/>
      <c r="B14" s="8">
        <f t="shared" ref="B14:B25" si="0">SUM(C14:N14)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4"/>
      <c r="B15" s="8">
        <f t="shared" si="0"/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4"/>
      <c r="B16" s="8">
        <f t="shared" si="0"/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4"/>
      <c r="B17" s="8">
        <f t="shared" si="0"/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4"/>
      <c r="B18" s="8">
        <f t="shared" si="0"/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4"/>
      <c r="B19" s="8">
        <f t="shared" si="0"/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4"/>
      <c r="B20" s="8">
        <f t="shared" si="0"/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4"/>
      <c r="B21" s="8">
        <f t="shared" si="0"/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4"/>
      <c r="B22" s="8">
        <f t="shared" si="0"/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4"/>
      <c r="B23" s="8">
        <f t="shared" si="0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4"/>
      <c r="B24" s="8">
        <f t="shared" si="0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4"/>
      <c r="B25" s="8">
        <f t="shared" si="0"/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XFD28"/>
  <sheetViews>
    <sheetView topLeftCell="A6" workbookViewId="0">
      <selection activeCell="A13" sqref="A13"/>
    </sheetView>
  </sheetViews>
  <sheetFormatPr defaultColWidth="8.85546875" defaultRowHeight="15" x14ac:dyDescent="0.25"/>
  <cols>
    <col min="1" max="1" width="23.140625" customWidth="1"/>
    <col min="2" max="2" width="11.42578125" customWidth="1"/>
    <col min="3" max="14" width="10.7109375" customWidth="1"/>
  </cols>
  <sheetData>
    <row r="2" spans="1:14" x14ac:dyDescent="0.25">
      <c r="A2" t="s">
        <v>23</v>
      </c>
      <c r="B2" s="1" t="s">
        <v>159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59</v>
      </c>
      <c r="B13" s="16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60</v>
      </c>
      <c r="B14" s="16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5" t="s">
        <v>31</v>
      </c>
      <c r="B15" s="8">
        <f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5" t="s">
        <v>108</v>
      </c>
      <c r="B16" s="8">
        <f>SUM(C16:N16)</f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 16384:16384" x14ac:dyDescent="0.25">
      <c r="A17" s="15" t="s">
        <v>85</v>
      </c>
      <c r="B17" s="8">
        <f>SUM(C17:N17)</f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 16384:16384" x14ac:dyDescent="0.25">
      <c r="A18" s="4" t="s">
        <v>106</v>
      </c>
      <c r="B18" s="8">
        <f t="shared" ref="B18:B26" si="0">SUM(C18:N18)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 16384:16384" x14ac:dyDescent="0.25">
      <c r="A19" s="4" t="s">
        <v>107</v>
      </c>
      <c r="B19" s="8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 16384:16384" x14ac:dyDescent="0.25">
      <c r="A20" s="4" t="s">
        <v>115</v>
      </c>
      <c r="B20" s="8">
        <f t="shared" si="0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 16384:16384" x14ac:dyDescent="0.25">
      <c r="A21" s="4" t="s">
        <v>120</v>
      </c>
      <c r="B21" s="8">
        <f t="shared" si="0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XFD21" s="13"/>
    </row>
    <row r="22" spans="1:14 16384:16384" x14ac:dyDescent="0.25">
      <c r="A22" s="4" t="s">
        <v>160</v>
      </c>
      <c r="B22" s="8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 16384:16384" x14ac:dyDescent="0.25">
      <c r="A23" s="4" t="s">
        <v>161</v>
      </c>
      <c r="B23" s="8">
        <f t="shared" si="0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 16384:16384" x14ac:dyDescent="0.25">
      <c r="A24" s="4" t="s">
        <v>162</v>
      </c>
      <c r="B24" s="8">
        <f t="shared" si="0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 16384:16384" x14ac:dyDescent="0.25">
      <c r="A25" s="4" t="s">
        <v>163</v>
      </c>
      <c r="B25" s="8">
        <f t="shared" si="0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 16384:16384" x14ac:dyDescent="0.25">
      <c r="A26" s="4"/>
      <c r="B26" s="8">
        <f t="shared" si="0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 16384:1638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 16384:16384" x14ac:dyDescent="0.25">
      <c r="A28" t="s">
        <v>22</v>
      </c>
      <c r="B28" s="8">
        <f>SUM(B13:B26)</f>
        <v>0</v>
      </c>
      <c r="C28" s="8">
        <f t="shared" ref="C28:N28" si="1">SUM(C13:C26)</f>
        <v>0</v>
      </c>
      <c r="D28" s="8">
        <f t="shared" si="1"/>
        <v>0</v>
      </c>
      <c r="E28" s="8">
        <f t="shared" si="1"/>
        <v>0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XFD28"/>
  <sheetViews>
    <sheetView topLeftCell="A8" workbookViewId="0">
      <selection activeCell="A20" sqref="A20"/>
    </sheetView>
  </sheetViews>
  <sheetFormatPr defaultColWidth="8.85546875" defaultRowHeight="15" x14ac:dyDescent="0.25"/>
  <cols>
    <col min="1" max="1" width="23.140625" customWidth="1"/>
    <col min="2" max="2" width="11.42578125" customWidth="1"/>
    <col min="3" max="14" width="10.7109375" customWidth="1"/>
  </cols>
  <sheetData>
    <row r="2" spans="1:14" x14ac:dyDescent="0.25">
      <c r="A2" t="s">
        <v>23</v>
      </c>
      <c r="B2" s="1" t="s">
        <v>29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29</v>
      </c>
      <c r="B13" s="16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/>
      <c r="B14" s="16">
        <f>SUM(C14:N14)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5"/>
      <c r="B15" s="8">
        <f>SUM(C15:N15)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5"/>
      <c r="B16" s="8">
        <f>SUM(C16:N16)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 16384:16384" x14ac:dyDescent="0.25">
      <c r="A17" s="15"/>
      <c r="B17" s="8">
        <f>SUM(C17:N17)</f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 16384:16384" x14ac:dyDescent="0.25">
      <c r="A18" s="15"/>
      <c r="B18" s="8">
        <f t="shared" ref="B18:B26" si="0">SUM(C18:N18)</f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 16384:16384" x14ac:dyDescent="0.25">
      <c r="A19" s="15"/>
      <c r="B19" s="8">
        <f t="shared" si="0"/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 16384:16384" x14ac:dyDescent="0.25">
      <c r="A20" s="15"/>
      <c r="B20" s="8">
        <f t="shared" si="0"/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 16384:16384" x14ac:dyDescent="0.25">
      <c r="A21" s="15"/>
      <c r="B21" s="8">
        <f t="shared" si="0"/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XFD21" s="13"/>
    </row>
    <row r="22" spans="1:14 16384:16384" x14ac:dyDescent="0.25">
      <c r="A22" s="15"/>
      <c r="B22" s="8">
        <f t="shared" si="0"/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 16384:16384" x14ac:dyDescent="0.25">
      <c r="A23" s="15"/>
      <c r="B23" s="8">
        <f t="shared" si="0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 16384:16384" x14ac:dyDescent="0.25">
      <c r="A24" s="15"/>
      <c r="B24" s="8">
        <f t="shared" si="0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 16384:16384" x14ac:dyDescent="0.25">
      <c r="A25" s="15"/>
      <c r="B25" s="8">
        <f t="shared" si="0"/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 16384:16384" x14ac:dyDescent="0.25">
      <c r="A26" s="4"/>
      <c r="B26" s="8">
        <f t="shared" si="0"/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 16384:16384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 16384:16384" x14ac:dyDescent="0.25">
      <c r="A28" t="s">
        <v>22</v>
      </c>
      <c r="B28" s="8">
        <f>SUM(B13:B26)</f>
        <v>0</v>
      </c>
      <c r="C28" s="8">
        <f t="shared" ref="C28:N28" si="1">SUM(C13:C26)</f>
        <v>0</v>
      </c>
      <c r="D28" s="8">
        <f t="shared" si="1"/>
        <v>0</v>
      </c>
      <c r="E28" s="8">
        <f t="shared" si="1"/>
        <v>0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27"/>
  <sheetViews>
    <sheetView workbookViewId="0">
      <selection activeCell="C13" sqref="C13:J13"/>
    </sheetView>
  </sheetViews>
  <sheetFormatPr defaultColWidth="8.85546875" defaultRowHeight="15" x14ac:dyDescent="0.25"/>
  <cols>
    <col min="1" max="1" width="23.140625" customWidth="1"/>
    <col min="3" max="14" width="10.7109375" customWidth="1"/>
  </cols>
  <sheetData>
    <row r="2" spans="1:14" x14ac:dyDescent="0.25">
      <c r="A2" t="s">
        <v>23</v>
      </c>
      <c r="B2" s="1" t="s">
        <v>42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42</v>
      </c>
      <c r="B13" s="8">
        <f>SUM(C13:N13)</f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>C13</f>
        <v>0</v>
      </c>
      <c r="L13" s="6">
        <f>C13</f>
        <v>0</v>
      </c>
      <c r="M13" s="6">
        <f>C13</f>
        <v>0</v>
      </c>
      <c r="N13" s="6">
        <f>C13</f>
        <v>0</v>
      </c>
    </row>
    <row r="14" spans="1:14" x14ac:dyDescent="0.25">
      <c r="A14" s="4"/>
      <c r="B14" s="8">
        <f t="shared" ref="B14:B25" si="0">SUM(C14:N14)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4"/>
      <c r="B15" s="8">
        <f t="shared" si="0"/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4"/>
      <c r="B16" s="8">
        <f t="shared" si="0"/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4"/>
      <c r="B17" s="8">
        <f t="shared" si="0"/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4"/>
      <c r="B18" s="8">
        <f t="shared" si="0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4"/>
      <c r="B19" s="8">
        <f t="shared" si="0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4"/>
      <c r="B20" s="8">
        <f t="shared" si="0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4"/>
      <c r="B21" s="8">
        <f t="shared" si="0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4"/>
      <c r="B22" s="8">
        <f t="shared" si="0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4"/>
      <c r="B23" s="8">
        <f t="shared" si="0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4"/>
      <c r="B24" s="8">
        <f t="shared" si="0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4"/>
      <c r="B25" s="8">
        <f t="shared" si="0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N27"/>
  <sheetViews>
    <sheetView topLeftCell="B1" workbookViewId="0">
      <selection activeCell="C13" sqref="C13:N17"/>
    </sheetView>
  </sheetViews>
  <sheetFormatPr defaultColWidth="8.85546875" defaultRowHeight="15" x14ac:dyDescent="0.25"/>
  <cols>
    <col min="1" max="1" width="29.7109375" customWidth="1"/>
    <col min="2" max="2" width="12.28515625" customWidth="1"/>
    <col min="3" max="14" width="10.7109375" customWidth="1"/>
  </cols>
  <sheetData>
    <row r="2" spans="1:14" x14ac:dyDescent="0.25">
      <c r="A2" t="s">
        <v>23</v>
      </c>
      <c r="B2" s="1" t="s">
        <v>43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61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62</v>
      </c>
      <c r="B14" s="8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5" t="s">
        <v>63</v>
      </c>
      <c r="B15" s="8">
        <f t="shared" ref="B15:B25" si="0"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5" t="s">
        <v>64</v>
      </c>
      <c r="B16" s="8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5" t="s">
        <v>65</v>
      </c>
      <c r="B17" s="8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4"/>
      <c r="B18" s="8">
        <f t="shared" si="0"/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4"/>
      <c r="B19" s="8">
        <f t="shared" si="0"/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4"/>
      <c r="B20" s="8">
        <f t="shared" si="0"/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4"/>
      <c r="B21" s="8">
        <f t="shared" si="0"/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4"/>
      <c r="B22" s="8">
        <f t="shared" si="0"/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4"/>
      <c r="B23" s="8">
        <f t="shared" si="0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4"/>
      <c r="B24" s="8">
        <f t="shared" si="0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4"/>
      <c r="B25" s="8">
        <f t="shared" si="0"/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O27"/>
  <sheetViews>
    <sheetView topLeftCell="B1" workbookViewId="0">
      <selection activeCell="B3" sqref="B3"/>
    </sheetView>
  </sheetViews>
  <sheetFormatPr defaultColWidth="8.85546875" defaultRowHeight="15" x14ac:dyDescent="0.25"/>
  <cols>
    <col min="1" max="1" width="23.140625" customWidth="1"/>
    <col min="2" max="2" width="9.85546875" bestFit="1" customWidth="1"/>
    <col min="3" max="14" width="10.7109375" customWidth="1"/>
  </cols>
  <sheetData>
    <row r="2" spans="1:15" x14ac:dyDescent="0.25">
      <c r="A2" t="s">
        <v>23</v>
      </c>
      <c r="B2" s="1" t="s">
        <v>44</v>
      </c>
      <c r="C2" s="1"/>
      <c r="D2" s="1"/>
    </row>
    <row r="4" spans="1:15" x14ac:dyDescent="0.25">
      <c r="A4" t="s">
        <v>24</v>
      </c>
      <c r="B4" s="1"/>
      <c r="C4" s="1"/>
      <c r="D4" s="1"/>
    </row>
    <row r="5" spans="1:15" ht="15" customHeight="1" x14ac:dyDescent="0.25"/>
    <row r="6" spans="1:15" ht="15" customHeight="1" x14ac:dyDescent="0.25"/>
    <row r="11" spans="1:15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5" x14ac:dyDescent="0.25">
      <c r="A13" s="4" t="s">
        <v>66</v>
      </c>
      <c r="B13" s="8">
        <f>SUM(C13:N13)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5" x14ac:dyDescent="0.25">
      <c r="A14" s="4" t="s">
        <v>67</v>
      </c>
      <c r="B14" s="8">
        <f>SUM(C14:N14)</f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5" x14ac:dyDescent="0.25">
      <c r="A15" s="4" t="s">
        <v>68</v>
      </c>
      <c r="B15" s="8">
        <f>SUM(C15:N15)</f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5" x14ac:dyDescent="0.25">
      <c r="A16" s="4" t="s">
        <v>27</v>
      </c>
      <c r="B16" s="8">
        <f>E16</f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t="s">
        <v>114</v>
      </c>
    </row>
    <row r="17" spans="1:14" x14ac:dyDescent="0.25">
      <c r="A17" s="4" t="s">
        <v>69</v>
      </c>
      <c r="B17" s="8">
        <f>SUM(C17:N17)</f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4" t="s">
        <v>70</v>
      </c>
      <c r="B18" s="8">
        <f>SUM(C18:N18)</f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x14ac:dyDescent="0.25">
      <c r="A19" s="4" t="s">
        <v>30</v>
      </c>
      <c r="B19" s="8">
        <f>SUM(C19:N19)</f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x14ac:dyDescent="0.25">
      <c r="A20" s="4"/>
      <c r="B20" s="8">
        <f t="shared" ref="B20:B25" si="0">SUM(C20:N20)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8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8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8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8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8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>SUM(C13:C25)</f>
        <v>0</v>
      </c>
      <c r="D27" s="8">
        <f t="shared" ref="D27:N27" si="1">SUM(D13:D25)</f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N27"/>
  <sheetViews>
    <sheetView topLeftCell="B1" workbookViewId="0">
      <selection activeCell="C13" sqref="C13:N13"/>
    </sheetView>
  </sheetViews>
  <sheetFormatPr defaultColWidth="8.85546875" defaultRowHeight="15" x14ac:dyDescent="0.25"/>
  <cols>
    <col min="1" max="1" width="23.140625" customWidth="1"/>
    <col min="2" max="2" width="11.7109375" customWidth="1"/>
    <col min="3" max="14" width="10.7109375" customWidth="1"/>
  </cols>
  <sheetData>
    <row r="2" spans="1:14" x14ac:dyDescent="0.25">
      <c r="A2" t="s">
        <v>23</v>
      </c>
      <c r="B2" s="1" t="s">
        <v>45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45</v>
      </c>
      <c r="B13" s="8">
        <f>C13+D13+E13+F13+G13+H13+I13+J13+K13+L13+M13+N13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4"/>
      <c r="B14" s="8">
        <f t="shared" ref="B14:B25" si="0">SUM(C14:N14)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4"/>
      <c r="B15" s="8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4"/>
      <c r="B16" s="8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4"/>
      <c r="B17" s="8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8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8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8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8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8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8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8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8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tabSelected="1" topLeftCell="A4" workbookViewId="0">
      <selection sqref="A1:O35"/>
    </sheetView>
  </sheetViews>
  <sheetFormatPr defaultColWidth="8.85546875" defaultRowHeight="15" x14ac:dyDescent="0.25"/>
  <cols>
    <col min="1" max="1" width="15.85546875" customWidth="1"/>
    <col min="2" max="2" width="31" customWidth="1"/>
    <col min="3" max="3" width="12.42578125" customWidth="1"/>
    <col min="4" max="15" width="10.7109375" customWidth="1"/>
  </cols>
  <sheetData>
    <row r="1" spans="1:15" ht="21" x14ac:dyDescent="0.35">
      <c r="A1" s="11" t="s">
        <v>179</v>
      </c>
    </row>
    <row r="3" spans="1:15" x14ac:dyDescent="0.25">
      <c r="A3" s="1" t="s">
        <v>2</v>
      </c>
      <c r="B3" s="1"/>
      <c r="C3" s="1"/>
      <c r="D3" s="1"/>
      <c r="E3" s="1"/>
      <c r="F3" t="s">
        <v>21</v>
      </c>
      <c r="H3" s="1"/>
      <c r="I3" s="1">
        <v>2021</v>
      </c>
      <c r="J3" s="1"/>
    </row>
    <row r="4" spans="1:15" ht="24.95" customHeight="1" x14ac:dyDescent="0.25">
      <c r="A4" s="2" t="s">
        <v>0</v>
      </c>
      <c r="B4" s="2"/>
      <c r="C4" s="2"/>
      <c r="D4" s="2"/>
      <c r="E4" s="2"/>
    </row>
    <row r="5" spans="1:15" ht="24.95" customHeight="1" x14ac:dyDescent="0.25">
      <c r="A5" s="2" t="s">
        <v>1</v>
      </c>
      <c r="B5" s="12">
        <v>40932</v>
      </c>
      <c r="C5" s="2"/>
      <c r="D5" s="2"/>
      <c r="E5" s="2"/>
    </row>
    <row r="7" spans="1:15" x14ac:dyDescent="0.25">
      <c r="A7" t="s">
        <v>3</v>
      </c>
    </row>
    <row r="10" spans="1:15" x14ac:dyDescent="0.25">
      <c r="A10" s="5" t="s">
        <v>4</v>
      </c>
      <c r="B10" s="5" t="s">
        <v>4</v>
      </c>
      <c r="C10" s="5" t="s">
        <v>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5" t="s">
        <v>5</v>
      </c>
      <c r="B11" s="5" t="s">
        <v>6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  <c r="M11" s="5" t="s">
        <v>18</v>
      </c>
      <c r="N11" s="5" t="s">
        <v>19</v>
      </c>
      <c r="O11" s="5" t="s">
        <v>20</v>
      </c>
    </row>
    <row r="12" spans="1:15" x14ac:dyDescent="0.25">
      <c r="A12" s="4"/>
      <c r="B12" s="4" t="str">
        <f>+'Advertising, Marketing &amp; Sales'!B2</f>
        <v>Advertising, Marketing &amp; Sales</v>
      </c>
      <c r="C12" s="10">
        <f>SUM(D12:O12)</f>
        <v>0</v>
      </c>
      <c r="D12" s="9">
        <v>0</v>
      </c>
      <c r="E12" s="9">
        <f>+'Advertising, Marketing &amp; Sales'!D43</f>
        <v>0</v>
      </c>
      <c r="F12" s="9">
        <f>+'Advertising, Marketing &amp; Sales'!E43</f>
        <v>0</v>
      </c>
      <c r="G12" s="9">
        <f>+'Advertising, Marketing &amp; Sales'!F43</f>
        <v>0</v>
      </c>
      <c r="H12" s="9">
        <f>+'Advertising, Marketing &amp; Sales'!G43</f>
        <v>0</v>
      </c>
      <c r="I12" s="9">
        <f>+'Advertising, Marketing &amp; Sales'!H43</f>
        <v>0</v>
      </c>
      <c r="J12" s="9">
        <f>+'Advertising, Marketing &amp; Sales'!I43</f>
        <v>0</v>
      </c>
      <c r="K12" s="9">
        <f>+'Advertising, Marketing &amp; Sales'!J43</f>
        <v>0</v>
      </c>
      <c r="L12" s="9">
        <f>+'Advertising, Marketing &amp; Sales'!K43</f>
        <v>0</v>
      </c>
      <c r="M12" s="9">
        <f>+'Advertising, Marketing &amp; Sales'!L43</f>
        <v>0</v>
      </c>
      <c r="N12" s="9">
        <f>+'Advertising, Marketing &amp; Sales'!M43</f>
        <v>0</v>
      </c>
      <c r="O12" s="9">
        <f>+'Advertising, Marketing &amp; Sales'!N43</f>
        <v>0</v>
      </c>
    </row>
    <row r="13" spans="1:15" x14ac:dyDescent="0.25">
      <c r="A13" s="4"/>
      <c r="B13" s="4" t="str">
        <f>+'Automobile Expenses'!B2</f>
        <v>Automobile Expenses</v>
      </c>
      <c r="C13" s="10">
        <f t="shared" ref="C13:C33" si="0">SUM(D13:O13)</f>
        <v>0</v>
      </c>
      <c r="D13" s="9">
        <f>+'Automobile Expenses'!C27</f>
        <v>0</v>
      </c>
      <c r="E13" s="9">
        <f>+'Automobile Expenses'!D27</f>
        <v>0</v>
      </c>
      <c r="F13" s="9">
        <f>+'Automobile Expenses'!E27</f>
        <v>0</v>
      </c>
      <c r="G13" s="9">
        <f>+'Automobile Expenses'!F27</f>
        <v>0</v>
      </c>
      <c r="H13" s="9">
        <f>+'Automobile Expenses'!G27</f>
        <v>0</v>
      </c>
      <c r="I13" s="9">
        <f>+'Automobile Expenses'!H27</f>
        <v>0</v>
      </c>
      <c r="J13" s="9">
        <f>+'Automobile Expenses'!I27</f>
        <v>0</v>
      </c>
      <c r="K13" s="9">
        <f>+'Automobile Expenses'!J27</f>
        <v>0</v>
      </c>
      <c r="L13" s="9">
        <f>+'Automobile Expenses'!K27</f>
        <v>0</v>
      </c>
      <c r="M13" s="9">
        <f>+'Automobile Expenses'!L27</f>
        <v>0</v>
      </c>
      <c r="N13" s="9">
        <f>+'Automobile Expenses'!M27</f>
        <v>0</v>
      </c>
      <c r="O13" s="9">
        <f>+'Automobile Expenses'!N27</f>
        <v>0</v>
      </c>
    </row>
    <row r="14" spans="1:15" x14ac:dyDescent="0.25">
      <c r="A14" s="4"/>
      <c r="B14" s="4" t="str">
        <f>+'Bank Service Charges'!B2</f>
        <v>Bank Service Charges</v>
      </c>
      <c r="C14" s="10">
        <f t="shared" si="0"/>
        <v>0</v>
      </c>
      <c r="D14" s="9">
        <f>+'Bank Service Charges'!C27</f>
        <v>0</v>
      </c>
      <c r="E14" s="9">
        <f>+'Bank Service Charges'!D27</f>
        <v>0</v>
      </c>
      <c r="F14" s="9">
        <f>+'Bank Service Charges'!E27</f>
        <v>0</v>
      </c>
      <c r="G14" s="9">
        <f>+'Bank Service Charges'!F27</f>
        <v>0</v>
      </c>
      <c r="H14" s="9">
        <f>+'Bank Service Charges'!G27</f>
        <v>0</v>
      </c>
      <c r="I14" s="9">
        <f>+'Bank Service Charges'!H27</f>
        <v>0</v>
      </c>
      <c r="J14" s="9">
        <f>+'Bank Service Charges'!I27</f>
        <v>0</v>
      </c>
      <c r="K14" s="9">
        <f>+'Bank Service Charges'!J27</f>
        <v>0</v>
      </c>
      <c r="L14" s="9">
        <f>+'Bank Service Charges'!K27</f>
        <v>0</v>
      </c>
      <c r="M14" s="9">
        <f>+'Bank Service Charges'!L27</f>
        <v>0</v>
      </c>
      <c r="N14" s="9">
        <f>+'Bank Service Charges'!M27</f>
        <v>0</v>
      </c>
      <c r="O14" s="9">
        <f>+'Bank Service Charges'!N27</f>
        <v>0</v>
      </c>
    </row>
    <row r="15" spans="1:15" x14ac:dyDescent="0.25">
      <c r="A15" s="4"/>
      <c r="B15" s="4" t="str">
        <f>+Communications!B2</f>
        <v>Communications</v>
      </c>
      <c r="C15" s="10">
        <f t="shared" si="0"/>
        <v>0</v>
      </c>
      <c r="D15" s="9">
        <f>+Communications!C27</f>
        <v>0</v>
      </c>
      <c r="E15" s="9">
        <f>+Communications!D27</f>
        <v>0</v>
      </c>
      <c r="F15" s="9">
        <f>+Communications!E27</f>
        <v>0</v>
      </c>
      <c r="G15" s="9">
        <f>+Communications!F27</f>
        <v>0</v>
      </c>
      <c r="H15" s="9">
        <f>+Communications!G27</f>
        <v>0</v>
      </c>
      <c r="I15" s="9">
        <f>+Communications!H27</f>
        <v>0</v>
      </c>
      <c r="J15" s="9">
        <f>+Communications!I27</f>
        <v>0</v>
      </c>
      <c r="K15" s="9">
        <f>+Communications!J27</f>
        <v>0</v>
      </c>
      <c r="L15" s="9">
        <f>+Communications!K27</f>
        <v>0</v>
      </c>
      <c r="M15" s="9">
        <f>+Communications!L27</f>
        <v>0</v>
      </c>
      <c r="N15" s="9">
        <f>+Communications!M27</f>
        <v>0</v>
      </c>
      <c r="O15" s="9">
        <f>+Communications!N27</f>
        <v>0</v>
      </c>
    </row>
    <row r="16" spans="1:15" x14ac:dyDescent="0.25">
      <c r="A16" s="4"/>
      <c r="B16" s="4" t="str">
        <f>+'Charitable Donations'!B2</f>
        <v>Charitable Donations</v>
      </c>
      <c r="C16" s="10">
        <f t="shared" si="0"/>
        <v>0</v>
      </c>
      <c r="D16" s="9">
        <f>+'Charitable Donations'!C27</f>
        <v>0</v>
      </c>
      <c r="E16" s="9">
        <f>+'Charitable Donations'!D27</f>
        <v>0</v>
      </c>
      <c r="F16" s="9">
        <f>+'Charitable Donations'!E27</f>
        <v>0</v>
      </c>
      <c r="G16" s="9">
        <f>+'Charitable Donations'!F27</f>
        <v>0</v>
      </c>
      <c r="H16" s="9">
        <f>+'Charitable Donations'!G27</f>
        <v>0</v>
      </c>
      <c r="I16" s="9">
        <f>+'Charitable Donations'!H27</f>
        <v>0</v>
      </c>
      <c r="J16" s="9">
        <f>+'Charitable Donations'!I27</f>
        <v>0</v>
      </c>
      <c r="K16" s="9">
        <f>+'Charitable Donations'!J27</f>
        <v>0</v>
      </c>
      <c r="L16" s="9">
        <f>+'Charitable Donations'!K27</f>
        <v>0</v>
      </c>
      <c r="M16" s="9">
        <f>+'Charitable Donations'!L27</f>
        <v>0</v>
      </c>
      <c r="N16" s="9">
        <f>+'Charitable Donations'!M27</f>
        <v>0</v>
      </c>
      <c r="O16" s="9">
        <f>+'Charitable Donations'!N27</f>
        <v>0</v>
      </c>
    </row>
    <row r="17" spans="1:15" x14ac:dyDescent="0.25">
      <c r="A17" s="4"/>
      <c r="B17" s="4" t="str">
        <f>+'Dues and Subscriptions'!B2</f>
        <v>Dues &amp; Subsrcriptions</v>
      </c>
      <c r="C17" s="10">
        <f t="shared" si="0"/>
        <v>0</v>
      </c>
      <c r="D17" s="9">
        <f>+'Dues and Subscriptions'!C29</f>
        <v>0</v>
      </c>
      <c r="E17" s="9">
        <f>+'Dues and Subscriptions'!D29</f>
        <v>0</v>
      </c>
      <c r="F17" s="9">
        <f>+'Dues and Subscriptions'!E29</f>
        <v>0</v>
      </c>
      <c r="G17" s="9">
        <f>+'Dues and Subscriptions'!F29</f>
        <v>0</v>
      </c>
      <c r="H17" s="9">
        <f>+'Dues and Subscriptions'!G29</f>
        <v>0</v>
      </c>
      <c r="I17" s="9">
        <f>+'Dues and Subscriptions'!H29</f>
        <v>0</v>
      </c>
      <c r="J17" s="9">
        <f>+'Dues and Subscriptions'!I29</f>
        <v>0</v>
      </c>
      <c r="K17" s="9">
        <f>+'Dues and Subscriptions'!J29</f>
        <v>0</v>
      </c>
      <c r="L17" s="9">
        <f>+'Dues and Subscriptions'!K29</f>
        <v>0</v>
      </c>
      <c r="M17" s="9">
        <f>+'Dues and Subscriptions'!L29</f>
        <v>0</v>
      </c>
      <c r="N17" s="9">
        <f>+'Dues and Subscriptions'!M29</f>
        <v>0</v>
      </c>
      <c r="O17" s="9">
        <f>+'Dues and Subscriptions'!N29</f>
        <v>0</v>
      </c>
    </row>
    <row r="18" spans="1:15" x14ac:dyDescent="0.25">
      <c r="A18" s="4"/>
      <c r="B18" s="4" t="str">
        <f>+'Employee Related Expenses'!B2</f>
        <v>Employee Related Expenses</v>
      </c>
      <c r="C18" s="10">
        <f t="shared" si="0"/>
        <v>0</v>
      </c>
      <c r="D18" s="9">
        <f>+'Employee Related Expenses'!C29</f>
        <v>0</v>
      </c>
      <c r="E18" s="9">
        <f>+'Employee Related Expenses'!D29</f>
        <v>0</v>
      </c>
      <c r="F18" s="9">
        <f>+'Employee Related Expenses'!E29</f>
        <v>0</v>
      </c>
      <c r="G18" s="9">
        <f>+'Employee Related Expenses'!F29</f>
        <v>0</v>
      </c>
      <c r="H18" s="9">
        <f>+'Employee Related Expenses'!G29</f>
        <v>0</v>
      </c>
      <c r="I18" s="9">
        <f>+'Employee Related Expenses'!H29</f>
        <v>0</v>
      </c>
      <c r="J18" s="9">
        <f>+'Employee Related Expenses'!I29</f>
        <v>0</v>
      </c>
      <c r="K18" s="9">
        <f>+'Employee Related Expenses'!J29</f>
        <v>0</v>
      </c>
      <c r="L18" s="9">
        <f>+'Employee Related Expenses'!K29</f>
        <v>0</v>
      </c>
      <c r="M18" s="9">
        <f>+'Employee Related Expenses'!L29</f>
        <v>0</v>
      </c>
      <c r="N18" s="9">
        <f>+'Employee Related Expenses'!M29</f>
        <v>0</v>
      </c>
      <c r="O18" s="9">
        <f>+'Employee Related Expenses'!N29</f>
        <v>0</v>
      </c>
    </row>
    <row r="19" spans="1:15" x14ac:dyDescent="0.25">
      <c r="A19" s="4"/>
      <c r="B19" s="4" t="str">
        <f>+'Estimating Costs'!B2</f>
        <v>Estimating Costs</v>
      </c>
      <c r="C19" s="10">
        <f t="shared" si="0"/>
        <v>0</v>
      </c>
      <c r="D19" s="9">
        <f>+'Estimating Costs'!C29</f>
        <v>0</v>
      </c>
      <c r="E19" s="9">
        <f>+'Estimating Costs'!D29</f>
        <v>0</v>
      </c>
      <c r="F19" s="9">
        <f>+'Estimating Costs'!E29</f>
        <v>0</v>
      </c>
      <c r="G19" s="9">
        <f>+'Estimating Costs'!F29</f>
        <v>0</v>
      </c>
      <c r="H19" s="9">
        <f>+'Estimating Costs'!G29</f>
        <v>0</v>
      </c>
      <c r="I19" s="9">
        <f>+'Estimating Costs'!H29</f>
        <v>0</v>
      </c>
      <c r="J19" s="9">
        <f>+'Estimating Costs'!I29</f>
        <v>0</v>
      </c>
      <c r="K19" s="9">
        <f>+'Estimating Costs'!J29</f>
        <v>0</v>
      </c>
      <c r="L19" s="9">
        <f>+'Estimating Costs'!K29</f>
        <v>0</v>
      </c>
      <c r="M19" s="9">
        <f>+'Estimating Costs'!L29</f>
        <v>0</v>
      </c>
      <c r="N19" s="9">
        <f>+'Estimating Costs'!M29</f>
        <v>0</v>
      </c>
      <c r="O19" s="9">
        <f>+'Estimating Costs'!N29</f>
        <v>0</v>
      </c>
    </row>
    <row r="20" spans="1:15" x14ac:dyDescent="0.25">
      <c r="A20" s="4"/>
      <c r="B20" s="4" t="str">
        <f>+Insurance!B2</f>
        <v>Insurance</v>
      </c>
      <c r="C20" s="10">
        <f t="shared" si="0"/>
        <v>0</v>
      </c>
      <c r="D20" s="9">
        <f>+Insurance!C30</f>
        <v>0</v>
      </c>
      <c r="E20" s="9">
        <f>+Insurance!D30</f>
        <v>0</v>
      </c>
      <c r="F20" s="9">
        <f>+Insurance!E30</f>
        <v>0</v>
      </c>
      <c r="G20" s="9">
        <f>+Insurance!F30</f>
        <v>0</v>
      </c>
      <c r="H20" s="9">
        <f>+Insurance!G30</f>
        <v>0</v>
      </c>
      <c r="I20" s="9">
        <f>+Insurance!H30</f>
        <v>0</v>
      </c>
      <c r="J20" s="9">
        <f>+Insurance!I30</f>
        <v>0</v>
      </c>
      <c r="K20" s="9">
        <f>+Insurance!J30</f>
        <v>0</v>
      </c>
      <c r="L20" s="9">
        <f>+Insurance!K30</f>
        <v>0</v>
      </c>
      <c r="M20" s="9">
        <f>+Insurance!L30</f>
        <v>0</v>
      </c>
      <c r="N20" s="9">
        <f>+Insurance!M30</f>
        <v>0</v>
      </c>
      <c r="O20" s="9">
        <f>+Insurance!N30</f>
        <v>0</v>
      </c>
    </row>
    <row r="21" spans="1:15" x14ac:dyDescent="0.25">
      <c r="A21" s="4"/>
      <c r="B21" s="4" t="str">
        <f>+'Interest Expense'!B2</f>
        <v>Interest Expense</v>
      </c>
      <c r="C21" s="10">
        <f t="shared" si="0"/>
        <v>0</v>
      </c>
      <c r="D21" s="9">
        <f>+'Interest Expense'!C27</f>
        <v>0</v>
      </c>
      <c r="E21" s="9">
        <f>+'Interest Expense'!D27</f>
        <v>0</v>
      </c>
      <c r="F21" s="9">
        <f>+'Interest Expense'!E27</f>
        <v>0</v>
      </c>
      <c r="G21" s="9">
        <f>+'Interest Expense'!F27</f>
        <v>0</v>
      </c>
      <c r="H21" s="9">
        <f>+'Interest Expense'!G27</f>
        <v>0</v>
      </c>
      <c r="I21" s="9">
        <f>+'Interest Expense'!H27</f>
        <v>0</v>
      </c>
      <c r="J21" s="9">
        <f>+'Interest Expense'!I27</f>
        <v>0</v>
      </c>
      <c r="K21" s="9">
        <f>+'Interest Expense'!J27</f>
        <v>0</v>
      </c>
      <c r="L21" s="9">
        <f>+'Interest Expense'!K27</f>
        <v>0</v>
      </c>
      <c r="M21" s="9">
        <f>+'Interest Expense'!L27</f>
        <v>0</v>
      </c>
      <c r="N21" s="9">
        <f>+'Interest Expense'!M27</f>
        <v>0</v>
      </c>
      <c r="O21" s="9">
        <f>+'Interest Expense'!N27</f>
        <v>0</v>
      </c>
    </row>
    <row r="22" spans="1:15" x14ac:dyDescent="0.25">
      <c r="A22" s="4"/>
      <c r="B22" s="4" t="str">
        <f>+'Licenses and Permits'!B2</f>
        <v>Licenses and Permits</v>
      </c>
      <c r="C22" s="10">
        <f t="shared" si="0"/>
        <v>0</v>
      </c>
      <c r="D22" s="9">
        <f>+'Licenses and Permits'!C27</f>
        <v>0</v>
      </c>
      <c r="E22" s="9">
        <f>+'Licenses and Permits'!D27</f>
        <v>0</v>
      </c>
      <c r="F22" s="9">
        <f>+'Licenses and Permits'!E27</f>
        <v>0</v>
      </c>
      <c r="G22" s="9">
        <f>+'Licenses and Permits'!F27</f>
        <v>0</v>
      </c>
      <c r="H22" s="9">
        <f>+'Licenses and Permits'!G27</f>
        <v>0</v>
      </c>
      <c r="I22" s="9">
        <f>+'Licenses and Permits'!H27</f>
        <v>0</v>
      </c>
      <c r="J22" s="9">
        <f>+'Licenses and Permits'!I27</f>
        <v>0</v>
      </c>
      <c r="K22" s="9">
        <f>+'Licenses and Permits'!J27</f>
        <v>0</v>
      </c>
      <c r="L22" s="9">
        <f>+'Licenses and Permits'!K27</f>
        <v>0</v>
      </c>
      <c r="M22" s="9">
        <f>+'Licenses and Permits'!L27</f>
        <v>0</v>
      </c>
      <c r="N22" s="9">
        <f>+'Licenses and Permits'!M27</f>
        <v>0</v>
      </c>
      <c r="O22" s="9">
        <f>+'Licenses and Permits'!N27</f>
        <v>0</v>
      </c>
    </row>
    <row r="23" spans="1:15" x14ac:dyDescent="0.25">
      <c r="A23" s="4"/>
      <c r="B23" s="4" t="str">
        <f>+'Office Costs'!B2</f>
        <v>Office Costs</v>
      </c>
      <c r="C23" s="10">
        <f t="shared" si="0"/>
        <v>0</v>
      </c>
      <c r="D23" s="9">
        <f>+'Office Costs'!C28</f>
        <v>0</v>
      </c>
      <c r="E23" s="9">
        <f>+'Office Costs'!D28</f>
        <v>0</v>
      </c>
      <c r="F23" s="9">
        <f>+'Office Costs'!E28</f>
        <v>0</v>
      </c>
      <c r="G23" s="9">
        <f>+'Office Costs'!F28</f>
        <v>0</v>
      </c>
      <c r="H23" s="9">
        <f>+'Office Costs'!G28</f>
        <v>0</v>
      </c>
      <c r="I23" s="9">
        <f>+'Office Costs'!H28</f>
        <v>0</v>
      </c>
      <c r="J23" s="9">
        <f>+'Office Costs'!I28</f>
        <v>0</v>
      </c>
      <c r="K23" s="9">
        <f>+'Office Costs'!J28</f>
        <v>0</v>
      </c>
      <c r="L23" s="9">
        <f>+'Office Costs'!K28</f>
        <v>0</v>
      </c>
      <c r="M23" s="9">
        <f>+'Office Costs'!L28</f>
        <v>0</v>
      </c>
      <c r="N23" s="9">
        <f>+'Office Costs'!M28</f>
        <v>0</v>
      </c>
      <c r="O23" s="9">
        <f>+'Office Costs'!N28</f>
        <v>0</v>
      </c>
    </row>
    <row r="24" spans="1:15" x14ac:dyDescent="0.25">
      <c r="A24" s="4"/>
      <c r="B24" s="4" t="str">
        <f>+'Office Supplies'!B2</f>
        <v>Office Supplies</v>
      </c>
      <c r="C24" s="10">
        <f t="shared" si="0"/>
        <v>0</v>
      </c>
      <c r="D24" s="9">
        <f>+'Office Supplies'!C28</f>
        <v>0</v>
      </c>
      <c r="E24" s="9">
        <f>+'Office Supplies'!D28</f>
        <v>0</v>
      </c>
      <c r="F24" s="9">
        <f>+'Office Supplies'!E28</f>
        <v>0</v>
      </c>
      <c r="G24" s="9">
        <f>+'Office Supplies'!F28</f>
        <v>0</v>
      </c>
      <c r="H24" s="9">
        <f>+'Office Supplies'!G28</f>
        <v>0</v>
      </c>
      <c r="I24" s="9">
        <f>+'Office Supplies'!H28</f>
        <v>0</v>
      </c>
      <c r="J24" s="9">
        <f>+'Office Supplies'!I28</f>
        <v>0</v>
      </c>
      <c r="K24" s="9">
        <f>+'Office Supplies'!J28</f>
        <v>0</v>
      </c>
      <c r="L24" s="9">
        <f>+'Office Supplies'!K28</f>
        <v>0</v>
      </c>
      <c r="M24" s="9">
        <f>+'Office Supplies'!L28</f>
        <v>0</v>
      </c>
      <c r="N24" s="9">
        <f>+'Office Supplies'!M28</f>
        <v>0</v>
      </c>
      <c r="O24" s="9">
        <f>+'Office Supplies'!N28</f>
        <v>0</v>
      </c>
    </row>
    <row r="25" spans="1:15" x14ac:dyDescent="0.25">
      <c r="A25" s="4"/>
      <c r="B25" s="4" t="str">
        <f>+'Postage and Delivery'!B2</f>
        <v>Postage and Delivery</v>
      </c>
      <c r="C25" s="10">
        <f t="shared" si="0"/>
        <v>0</v>
      </c>
      <c r="D25" s="9">
        <f>+'Postage and Delivery'!C27</f>
        <v>0</v>
      </c>
      <c r="E25" s="9">
        <f>+'Postage and Delivery'!D27</f>
        <v>0</v>
      </c>
      <c r="F25" s="9">
        <f>+'Postage and Delivery'!E27</f>
        <v>0</v>
      </c>
      <c r="G25" s="9">
        <f>+'Postage and Delivery'!F27</f>
        <v>0</v>
      </c>
      <c r="H25" s="9">
        <f>+'Postage and Delivery'!G27</f>
        <v>0</v>
      </c>
      <c r="I25" s="9">
        <f>+'Postage and Delivery'!H27</f>
        <v>0</v>
      </c>
      <c r="J25" s="9">
        <f>+'Postage and Delivery'!I27</f>
        <v>0</v>
      </c>
      <c r="K25" s="9">
        <f>+'Postage and Delivery'!J27</f>
        <v>0</v>
      </c>
      <c r="L25" s="9">
        <f>+'Postage and Delivery'!K27</f>
        <v>0</v>
      </c>
      <c r="M25" s="9">
        <f>+'Postage and Delivery'!L27</f>
        <v>0</v>
      </c>
      <c r="N25" s="9">
        <f>+'Postage and Delivery'!M27</f>
        <v>0</v>
      </c>
      <c r="O25" s="9">
        <f>+'Postage and Delivery'!N27</f>
        <v>0</v>
      </c>
    </row>
    <row r="26" spans="1:15" x14ac:dyDescent="0.25">
      <c r="A26" s="4"/>
      <c r="B26" s="4" t="str">
        <f>+'Professional Fees'!B2</f>
        <v>Professional Fees</v>
      </c>
      <c r="C26" s="10">
        <f t="shared" si="0"/>
        <v>0</v>
      </c>
      <c r="D26" s="9">
        <f>+'Professional Fees'!C27</f>
        <v>0</v>
      </c>
      <c r="E26" s="9">
        <f>+'Professional Fees'!D27</f>
        <v>0</v>
      </c>
      <c r="F26" s="9">
        <f>+'Professional Fees'!E27</f>
        <v>0</v>
      </c>
      <c r="G26" s="9">
        <f>+'Professional Fees'!F27</f>
        <v>0</v>
      </c>
      <c r="H26" s="9">
        <f>+'Professional Fees'!G27</f>
        <v>0</v>
      </c>
      <c r="I26" s="9">
        <f>+'Professional Fees'!H27</f>
        <v>0</v>
      </c>
      <c r="J26" s="9">
        <f>+'Professional Fees'!I27</f>
        <v>0</v>
      </c>
      <c r="K26" s="9">
        <f>+'Professional Fees'!J27</f>
        <v>0</v>
      </c>
      <c r="L26" s="9">
        <f>+'Professional Fees'!K27</f>
        <v>0</v>
      </c>
      <c r="M26" s="9">
        <f>+'Professional Fees'!L27</f>
        <v>0</v>
      </c>
      <c r="N26" s="9">
        <f>+'Professional Fees'!M27</f>
        <v>0</v>
      </c>
      <c r="O26" s="9">
        <f>+'Professional Fees'!N27</f>
        <v>0</v>
      </c>
    </row>
    <row r="27" spans="1:15" x14ac:dyDescent="0.25">
      <c r="A27" s="4"/>
      <c r="B27" s="4" t="str">
        <f>+'Rental Expenses'!B2</f>
        <v>Rental Expenses</v>
      </c>
      <c r="C27" s="10">
        <f t="shared" si="0"/>
        <v>0</v>
      </c>
      <c r="D27" s="9">
        <f>+'Rental Expenses'!C27</f>
        <v>0</v>
      </c>
      <c r="E27" s="9">
        <f>+'Rental Expenses'!D27</f>
        <v>0</v>
      </c>
      <c r="F27" s="9">
        <f>+'Rental Expenses'!E27</f>
        <v>0</v>
      </c>
      <c r="G27" s="9">
        <f>+'Rental Expenses'!F27</f>
        <v>0</v>
      </c>
      <c r="H27" s="9">
        <f>+'Rental Expenses'!G27</f>
        <v>0</v>
      </c>
      <c r="I27" s="9">
        <f>+'Rental Expenses'!H27</f>
        <v>0</v>
      </c>
      <c r="J27" s="9">
        <f>+'Rental Expenses'!I27</f>
        <v>0</v>
      </c>
      <c r="K27" s="9">
        <f>+'Rental Expenses'!J27</f>
        <v>0</v>
      </c>
      <c r="L27" s="9">
        <f>+'Rental Expenses'!K27</f>
        <v>0</v>
      </c>
      <c r="M27" s="9">
        <f>+'Rental Expenses'!L27</f>
        <v>0</v>
      </c>
      <c r="N27" s="9">
        <f>+'Rental Expenses'!M27</f>
        <v>0</v>
      </c>
      <c r="O27" s="9">
        <f>+'Rental Expenses'!N27</f>
        <v>0</v>
      </c>
    </row>
    <row r="28" spans="1:15" x14ac:dyDescent="0.25">
      <c r="A28" s="4"/>
      <c r="B28" s="4" t="str">
        <f>+'Safety Supplies'!B2</f>
        <v>Safety Supplies</v>
      </c>
      <c r="C28" s="10">
        <f t="shared" si="0"/>
        <v>0</v>
      </c>
      <c r="D28" s="9">
        <f>+'Safety Supplies'!C27</f>
        <v>0</v>
      </c>
      <c r="E28" s="9">
        <f>+'Safety Supplies'!D27</f>
        <v>0</v>
      </c>
      <c r="F28" s="9">
        <f>+'Safety Supplies'!E27</f>
        <v>0</v>
      </c>
      <c r="G28" s="9">
        <f>+'Safety Supplies'!F27</f>
        <v>0</v>
      </c>
      <c r="H28" s="9">
        <f>+'Safety Supplies'!G27</f>
        <v>0</v>
      </c>
      <c r="I28" s="9">
        <f>+'Safety Supplies'!H27</f>
        <v>0</v>
      </c>
      <c r="J28" s="9">
        <f>+'Safety Supplies'!I27</f>
        <v>0</v>
      </c>
      <c r="K28" s="9">
        <f>+'Safety Supplies'!J27</f>
        <v>0</v>
      </c>
      <c r="L28" s="9">
        <f>+'Safety Supplies'!K27</f>
        <v>0</v>
      </c>
      <c r="M28" s="9">
        <f>+'Safety Supplies'!L27</f>
        <v>0</v>
      </c>
      <c r="N28" s="9">
        <f>+'Safety Supplies'!M27</f>
        <v>0</v>
      </c>
      <c r="O28" s="9">
        <f>+'Safety Supplies'!N27</f>
        <v>0</v>
      </c>
    </row>
    <row r="29" spans="1:15" x14ac:dyDescent="0.25">
      <c r="A29" s="4"/>
      <c r="B29" s="4" t="str">
        <f>+'Shop Supplies'!B2</f>
        <v>Shop Supplies</v>
      </c>
      <c r="C29" s="10">
        <f t="shared" si="0"/>
        <v>0</v>
      </c>
      <c r="D29" s="9">
        <f>+'Shop Supplies'!C27</f>
        <v>0</v>
      </c>
      <c r="E29" s="9">
        <f>+'Shop Supplies'!D27</f>
        <v>0</v>
      </c>
      <c r="F29" s="9">
        <f>+'Shop Supplies'!E27</f>
        <v>0</v>
      </c>
      <c r="G29" s="9">
        <f>+'Shop Supplies'!F27</f>
        <v>0</v>
      </c>
      <c r="H29" s="9">
        <f>+'Shop Supplies'!G27</f>
        <v>0</v>
      </c>
      <c r="I29" s="9">
        <f>+'Shop Supplies'!H27</f>
        <v>0</v>
      </c>
      <c r="J29" s="9">
        <f>+'Shop Supplies'!I27</f>
        <v>0</v>
      </c>
      <c r="K29" s="9">
        <f>+'Shop Supplies'!J27</f>
        <v>0</v>
      </c>
      <c r="L29" s="9">
        <f>+'Shop Supplies'!K27</f>
        <v>0</v>
      </c>
      <c r="M29" s="9">
        <f>+'Shop Supplies'!L27</f>
        <v>0</v>
      </c>
      <c r="N29" s="9">
        <f>+'Shop Supplies'!M27</f>
        <v>0</v>
      </c>
      <c r="O29" s="9">
        <f>+'Shop Supplies'!N27</f>
        <v>0</v>
      </c>
    </row>
    <row r="30" spans="1:15" x14ac:dyDescent="0.25">
      <c r="A30" s="4"/>
      <c r="B30" s="4" t="str">
        <f>+Telephone!B2</f>
        <v>Telephone</v>
      </c>
      <c r="C30" s="10">
        <f t="shared" si="0"/>
        <v>0</v>
      </c>
      <c r="D30" s="9">
        <f>+Telephone!C26</f>
        <v>0</v>
      </c>
      <c r="E30" s="9">
        <f>+Telephone!D26</f>
        <v>0</v>
      </c>
      <c r="F30" s="9">
        <f>+Telephone!E26</f>
        <v>0</v>
      </c>
      <c r="G30" s="9">
        <f>+Telephone!F26</f>
        <v>0</v>
      </c>
      <c r="H30" s="9">
        <f>+Telephone!G26</f>
        <v>0</v>
      </c>
      <c r="I30" s="9">
        <f>+Telephone!H26</f>
        <v>0</v>
      </c>
      <c r="J30" s="9">
        <f>+Telephone!I26</f>
        <v>0</v>
      </c>
      <c r="K30" s="9">
        <f>+Telephone!J26</f>
        <v>0</v>
      </c>
      <c r="L30" s="9">
        <f>+Telephone!K26</f>
        <v>0</v>
      </c>
      <c r="M30" s="9">
        <f>+Telephone!L26</f>
        <v>0</v>
      </c>
      <c r="N30" s="9">
        <f>+Telephone!M26</f>
        <v>0</v>
      </c>
      <c r="O30" s="9">
        <f>+Telephone!N26</f>
        <v>0</v>
      </c>
    </row>
    <row r="31" spans="1:15" x14ac:dyDescent="0.25">
      <c r="A31" s="4"/>
      <c r="B31" s="4" t="str">
        <f>+'Travel and Entertainment'!B2</f>
        <v>Travel and Entertainment</v>
      </c>
      <c r="C31" s="10">
        <f t="shared" si="0"/>
        <v>0</v>
      </c>
      <c r="D31" s="9">
        <f>+'Travel and Entertainment'!C27</f>
        <v>0</v>
      </c>
      <c r="E31" s="9">
        <f>+'Travel and Entertainment'!D27</f>
        <v>0</v>
      </c>
      <c r="F31" s="9">
        <f>+'Travel and Entertainment'!E27</f>
        <v>0</v>
      </c>
      <c r="G31" s="9">
        <f>+'Travel and Entertainment'!F27</f>
        <v>0</v>
      </c>
      <c r="H31" s="9">
        <f>+'Travel and Entertainment'!G27</f>
        <v>0</v>
      </c>
      <c r="I31" s="9">
        <f>+'Travel and Entertainment'!H27</f>
        <v>0</v>
      </c>
      <c r="J31" s="9">
        <f>+'Travel and Entertainment'!I27</f>
        <v>0</v>
      </c>
      <c r="K31" s="9">
        <f>+'Travel and Entertainment'!J27</f>
        <v>0</v>
      </c>
      <c r="L31" s="9">
        <f>+'Travel and Entertainment'!K27</f>
        <v>0</v>
      </c>
      <c r="M31" s="9">
        <f>+'Travel and Entertainment'!L27</f>
        <v>0</v>
      </c>
      <c r="N31" s="9">
        <f>+'Travel and Entertainment'!M27</f>
        <v>0</v>
      </c>
      <c r="O31" s="9">
        <f>+'Travel and Entertainment'!N27</f>
        <v>0</v>
      </c>
    </row>
    <row r="32" spans="1:15" x14ac:dyDescent="0.25">
      <c r="A32" s="4"/>
      <c r="B32" s="4" t="str">
        <f>+'Payroll Expenses'!B2</f>
        <v>Payroll Expenses</v>
      </c>
      <c r="C32" s="10">
        <f t="shared" si="0"/>
        <v>0</v>
      </c>
      <c r="D32" s="9">
        <f>+'Payroll Expenses'!C30</f>
        <v>0</v>
      </c>
      <c r="E32" s="9">
        <f>+'Payroll Expenses'!D30</f>
        <v>0</v>
      </c>
      <c r="F32" s="9">
        <f>+'Payroll Expenses'!E30</f>
        <v>0</v>
      </c>
      <c r="G32" s="9">
        <f>+'Payroll Expenses'!F30</f>
        <v>0</v>
      </c>
      <c r="H32" s="9">
        <f>+'Payroll Expenses'!G30</f>
        <v>0</v>
      </c>
      <c r="I32" s="9">
        <f>+'Payroll Expenses'!H30</f>
        <v>0</v>
      </c>
      <c r="J32" s="9">
        <f>+'Payroll Expenses'!I30</f>
        <v>0</v>
      </c>
      <c r="K32" s="9">
        <f>+'Payroll Expenses'!J30</f>
        <v>0</v>
      </c>
      <c r="L32" s="9">
        <f>+'Payroll Expenses'!K30</f>
        <v>0</v>
      </c>
      <c r="M32" s="9">
        <f>+'Payroll Expenses'!L30</f>
        <v>0</v>
      </c>
      <c r="N32" s="9">
        <f>+'Payroll Expenses'!M30</f>
        <v>0</v>
      </c>
      <c r="O32" s="9">
        <f>+'Payroll Expenses'!N30</f>
        <v>0</v>
      </c>
    </row>
    <row r="33" spans="1:15" x14ac:dyDescent="0.25">
      <c r="A33" s="4"/>
      <c r="B33" s="4"/>
      <c r="C33" s="10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5" spans="1:15" x14ac:dyDescent="0.25">
      <c r="A35" t="s">
        <v>22</v>
      </c>
      <c r="C35" s="10">
        <f>SUM(C12:C33)</f>
        <v>0</v>
      </c>
      <c r="D35" s="10">
        <f t="shared" ref="D35:O35" si="1">SUM(D12:D33)</f>
        <v>0</v>
      </c>
      <c r="E35" s="10">
        <f t="shared" si="1"/>
        <v>0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</row>
  </sheetData>
  <phoneticPr fontId="20" type="noConversion"/>
  <pageMargins left="0.70866141732283472" right="0.70866141732283472" top="0.74803149606299213" bottom="0.74803149606299213" header="0.31496062992125984" footer="0.31496062992125984"/>
  <pageSetup scale="6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N27"/>
  <sheetViews>
    <sheetView topLeftCell="B1" workbookViewId="0">
      <selection activeCell="C13" sqref="C13:N13"/>
    </sheetView>
  </sheetViews>
  <sheetFormatPr defaultColWidth="8.85546875" defaultRowHeight="15" x14ac:dyDescent="0.25"/>
  <cols>
    <col min="1" max="1" width="23.140625" customWidth="1"/>
    <col min="2" max="2" width="11.140625" customWidth="1"/>
    <col min="3" max="14" width="10.7109375" customWidth="1"/>
  </cols>
  <sheetData>
    <row r="2" spans="1:14" x14ac:dyDescent="0.25">
      <c r="A2" t="s">
        <v>23</v>
      </c>
      <c r="B2" s="1" t="s">
        <v>46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86</v>
      </c>
      <c r="B13" s="8">
        <f>SUM(C13:N13)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4"/>
      <c r="B14" s="8">
        <f t="shared" ref="B14:B25" si="0">SUM(C14:N14)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4"/>
      <c r="B15" s="8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4"/>
      <c r="B16" s="8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4"/>
      <c r="B17" s="8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8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8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8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8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8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8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8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8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N29"/>
  <sheetViews>
    <sheetView topLeftCell="B1" workbookViewId="0">
      <selection activeCell="C13" sqref="C13:N16"/>
    </sheetView>
  </sheetViews>
  <sheetFormatPr defaultColWidth="8.85546875" defaultRowHeight="15" x14ac:dyDescent="0.25"/>
  <cols>
    <col min="1" max="1" width="23.140625" customWidth="1"/>
    <col min="2" max="2" width="12.42578125" customWidth="1"/>
    <col min="3" max="14" width="10.7109375" customWidth="1"/>
  </cols>
  <sheetData>
    <row r="2" spans="1:14" x14ac:dyDescent="0.25">
      <c r="A2" t="s">
        <v>23</v>
      </c>
      <c r="B2" s="1" t="s">
        <v>33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113</v>
      </c>
      <c r="B13" s="8">
        <f>C13+D13+E13+F13+G13+H13+I13+J13+K13+L13+M13+N13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15" t="s">
        <v>71</v>
      </c>
      <c r="B14" s="8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x14ac:dyDescent="0.25">
      <c r="A15" s="15" t="s">
        <v>72</v>
      </c>
      <c r="B15" s="8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x14ac:dyDescent="0.25">
      <c r="A16" s="15" t="s">
        <v>125</v>
      </c>
      <c r="B16" s="8">
        <f t="shared" ref="B16:B24" si="0">SUM(C16:N16)</f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x14ac:dyDescent="0.25">
      <c r="A17" s="4"/>
      <c r="B17" s="8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8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8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8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8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8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8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8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t="s">
        <v>22</v>
      </c>
      <c r="B26" s="8">
        <f>SUM(B13:B24)</f>
        <v>0</v>
      </c>
      <c r="C26" s="8">
        <f t="shared" ref="C26:N26" si="1">SUM(C13:C24)</f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  <c r="N26" s="8">
        <f t="shared" si="1"/>
        <v>0</v>
      </c>
    </row>
    <row r="29" spans="1:14" x14ac:dyDescent="0.25">
      <c r="A29" t="s">
        <v>96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N27"/>
  <sheetViews>
    <sheetView topLeftCell="B1" workbookViewId="0">
      <selection activeCell="C13" sqref="C13:N14"/>
    </sheetView>
  </sheetViews>
  <sheetFormatPr defaultColWidth="8.85546875" defaultRowHeight="15" x14ac:dyDescent="0.25"/>
  <cols>
    <col min="1" max="1" width="23.140625" customWidth="1"/>
    <col min="2" max="2" width="9.42578125" bestFit="1" customWidth="1"/>
    <col min="3" max="14" width="10.7109375" customWidth="1"/>
  </cols>
  <sheetData>
    <row r="2" spans="1:14" x14ac:dyDescent="0.25">
      <c r="A2" t="s">
        <v>23</v>
      </c>
      <c r="B2" s="1" t="s">
        <v>47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73</v>
      </c>
      <c r="B13" s="8">
        <f>C13+D13+E13+F13+G13+H13+I13+J13+K13+L13+M13+N13</f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x14ac:dyDescent="0.25">
      <c r="A14" s="15" t="s">
        <v>74</v>
      </c>
      <c r="B14" s="8">
        <f>C14+D14+E14+F14+G14+H14+I14+J14+K14+L14+M14+N14</f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x14ac:dyDescent="0.25">
      <c r="A15" s="4"/>
      <c r="B15" s="8">
        <f t="shared" ref="B15:B25" si="0">SUM(C15:N15)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4"/>
      <c r="B16" s="8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4"/>
      <c r="B17" s="8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8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8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8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8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8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8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8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8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honeticPr fontId="20" type="noConversion"/>
  <pageMargins left="0.70866141732283472" right="0.70866141732283472" top="0.74803149606299213" bottom="0.74803149606299213" header="0.31496062992125984" footer="0.31496062992125984"/>
  <pageSetup scale="7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Z87"/>
  <sheetViews>
    <sheetView topLeftCell="A12" zoomScale="125" zoomScaleNormal="125" zoomScalePageLayoutView="125" workbookViewId="0">
      <selection activeCell="D24" sqref="D24"/>
    </sheetView>
  </sheetViews>
  <sheetFormatPr defaultColWidth="8.85546875" defaultRowHeight="15" x14ac:dyDescent="0.25"/>
  <cols>
    <col min="1" max="1" width="27.42578125" customWidth="1"/>
    <col min="2" max="2" width="13.7109375" customWidth="1"/>
    <col min="3" max="14" width="10.7109375" customWidth="1"/>
    <col min="15" max="15" width="9.7109375" bestFit="1" customWidth="1"/>
    <col min="19" max="19" width="9.7109375" bestFit="1" customWidth="1"/>
    <col min="23" max="23" width="9.7109375" customWidth="1"/>
    <col min="26" max="26" width="10.42578125" bestFit="1" customWidth="1"/>
  </cols>
  <sheetData>
    <row r="2" spans="1:15" x14ac:dyDescent="0.25">
      <c r="A2" t="s">
        <v>23</v>
      </c>
      <c r="B2" s="1" t="s">
        <v>41</v>
      </c>
      <c r="C2" s="1"/>
      <c r="D2" s="1"/>
    </row>
    <row r="4" spans="1:15" x14ac:dyDescent="0.25">
      <c r="A4" t="s">
        <v>24</v>
      </c>
      <c r="B4" s="1"/>
      <c r="C4" s="1"/>
      <c r="D4" s="1"/>
    </row>
    <row r="5" spans="1:15" ht="15" customHeight="1" x14ac:dyDescent="0.25"/>
    <row r="6" spans="1:15" ht="15" customHeight="1" x14ac:dyDescent="0.25"/>
    <row r="11" spans="1:15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5" x14ac:dyDescent="0.25">
      <c r="A13" s="62" t="s">
        <v>180</v>
      </c>
      <c r="B13" s="16"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x14ac:dyDescent="0.25">
      <c r="A14" s="15" t="s">
        <v>135</v>
      </c>
      <c r="B14" s="8">
        <f t="shared" ref="B14:B20" si="0">SUM(C14:N14)</f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5" x14ac:dyDescent="0.25">
      <c r="A15" s="15" t="s">
        <v>137</v>
      </c>
      <c r="B15" s="8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5" x14ac:dyDescent="0.25">
      <c r="A16" s="15" t="s">
        <v>130</v>
      </c>
      <c r="B16" s="8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75"/>
    </row>
    <row r="17" spans="1:14" x14ac:dyDescent="0.25">
      <c r="A17" s="15" t="s">
        <v>164</v>
      </c>
      <c r="B17" s="8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x14ac:dyDescent="0.25">
      <c r="A18" s="15" t="s">
        <v>111</v>
      </c>
      <c r="B18" s="8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x14ac:dyDescent="0.25">
      <c r="A19" s="15" t="s">
        <v>131</v>
      </c>
      <c r="B19" s="8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x14ac:dyDescent="0.25">
      <c r="A20" s="15"/>
      <c r="B20" s="8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5"/>
      <c r="B21" s="63">
        <f>SUM(B14:B20)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62" t="s">
        <v>181</v>
      </c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5" t="s">
        <v>174</v>
      </c>
      <c r="B23" s="8">
        <f t="shared" ref="B23:B24" si="1">SUM(C23:N23)</f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4" x14ac:dyDescent="0.25">
      <c r="A24" s="15" t="s">
        <v>175</v>
      </c>
      <c r="B24" s="8">
        <f t="shared" si="1"/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x14ac:dyDescent="0.25">
      <c r="A25" s="15" t="s">
        <v>175</v>
      </c>
      <c r="B25" s="8">
        <f t="shared" ref="B25" si="2">SUM(C25:N25)</f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4" x14ac:dyDescent="0.25">
      <c r="A26" s="15" t="s">
        <v>176</v>
      </c>
      <c r="B26" s="8">
        <f t="shared" ref="B26" si="3">SUM(C26:N26)</f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x14ac:dyDescent="0.25">
      <c r="A27" s="71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x14ac:dyDescent="0.25">
      <c r="A28" s="71"/>
      <c r="B28" s="74">
        <f>SUM(B23:B27)</f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t="s">
        <v>22</v>
      </c>
      <c r="B30" s="63">
        <f>SUM(B21+B28)</f>
        <v>0</v>
      </c>
      <c r="C30" s="8">
        <f t="shared" ref="C30:N30" si="4">SUM(C13:C26)</f>
        <v>0</v>
      </c>
      <c r="D30" s="8">
        <f t="shared" si="4"/>
        <v>0</v>
      </c>
      <c r="E30" s="8">
        <f t="shared" si="4"/>
        <v>0</v>
      </c>
      <c r="F30" s="8">
        <f t="shared" si="4"/>
        <v>0</v>
      </c>
      <c r="G30" s="8">
        <f t="shared" si="4"/>
        <v>0</v>
      </c>
      <c r="H30" s="8">
        <f t="shared" si="4"/>
        <v>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4"/>
        <v>0</v>
      </c>
    </row>
    <row r="37" spans="2:24" x14ac:dyDescent="0.25">
      <c r="B37" s="54"/>
    </row>
    <row r="38" spans="2:24" x14ac:dyDescent="0.25">
      <c r="B38" s="5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2:24" x14ac:dyDescent="0.25">
      <c r="C39" s="51"/>
      <c r="D39" s="55"/>
      <c r="E39" s="51"/>
      <c r="F39" s="51"/>
      <c r="G39" s="55"/>
      <c r="H39" s="51"/>
      <c r="I39" s="51"/>
      <c r="J39" s="51"/>
      <c r="K39" s="51"/>
      <c r="L39" s="51"/>
      <c r="M39" s="51"/>
      <c r="N39" s="51"/>
      <c r="O39" s="51"/>
      <c r="V39" s="55"/>
      <c r="W39" s="51"/>
      <c r="X39" s="51"/>
    </row>
    <row r="40" spans="2:24" x14ac:dyDescent="0.25">
      <c r="C40" s="55"/>
      <c r="D40" s="55"/>
      <c r="E40" s="51"/>
      <c r="F40" s="51"/>
      <c r="G40" s="55"/>
      <c r="H40" s="51"/>
      <c r="I40" s="51"/>
      <c r="J40" s="67"/>
      <c r="K40" s="51"/>
      <c r="M40" s="54"/>
      <c r="O40" s="54"/>
      <c r="P40" s="54"/>
      <c r="S40" s="54"/>
      <c r="V40" s="55"/>
      <c r="W40" s="51"/>
      <c r="X40" s="51"/>
    </row>
    <row r="41" spans="2:24" x14ac:dyDescent="0.25">
      <c r="C41" s="55"/>
      <c r="D41" s="55"/>
      <c r="E41" s="51"/>
      <c r="F41" s="51"/>
      <c r="G41" s="55"/>
      <c r="H41" s="51"/>
      <c r="I41" s="51"/>
      <c r="J41" s="55"/>
      <c r="K41" s="51"/>
      <c r="M41" s="55"/>
      <c r="N41" s="51"/>
      <c r="O41" s="55"/>
      <c r="P41" s="55"/>
      <c r="Q41" s="51"/>
      <c r="S41" s="55"/>
      <c r="T41" s="51"/>
      <c r="V41" s="55"/>
      <c r="W41" s="51"/>
      <c r="X41" s="51"/>
    </row>
    <row r="42" spans="2:24" x14ac:dyDescent="0.25">
      <c r="C42" s="51"/>
      <c r="D42" s="51"/>
      <c r="E42" s="51"/>
      <c r="F42" s="51"/>
      <c r="G42" s="51"/>
      <c r="H42" s="51"/>
      <c r="I42" s="51"/>
      <c r="J42" s="51"/>
      <c r="K42" s="51"/>
      <c r="M42" s="51"/>
      <c r="N42" s="51"/>
      <c r="O42" s="51"/>
      <c r="P42" s="51"/>
      <c r="Q42" s="51"/>
      <c r="S42" s="51"/>
      <c r="T42" s="51"/>
      <c r="V42" s="51"/>
      <c r="W42" s="51"/>
      <c r="X42" s="51"/>
    </row>
    <row r="43" spans="2:24" x14ac:dyDescent="0.25">
      <c r="C43" s="51"/>
      <c r="D43" s="51"/>
      <c r="E43" s="51"/>
      <c r="F43" s="51"/>
      <c r="G43" s="51"/>
      <c r="H43" s="51"/>
      <c r="I43" s="51"/>
      <c r="J43" s="51"/>
      <c r="K43" s="51"/>
      <c r="M43" s="51"/>
      <c r="N43" s="51"/>
      <c r="O43" s="51"/>
      <c r="P43" s="51"/>
      <c r="Q43" s="51"/>
      <c r="S43" s="51"/>
      <c r="T43" s="51"/>
      <c r="V43" s="51"/>
      <c r="W43" s="51"/>
      <c r="X43" s="51"/>
    </row>
    <row r="44" spans="2:24" x14ac:dyDescent="0.25">
      <c r="C44" s="51"/>
      <c r="D44" s="51"/>
      <c r="E44" s="51"/>
      <c r="F44" s="51"/>
      <c r="G44" s="51"/>
      <c r="H44" s="51"/>
      <c r="I44" s="51"/>
      <c r="J44" s="51"/>
      <c r="K44" s="51"/>
      <c r="M44" s="51"/>
      <c r="N44" s="51"/>
      <c r="O44" s="51"/>
      <c r="P44" s="51"/>
      <c r="Q44" s="51"/>
      <c r="S44" s="51"/>
      <c r="T44" s="51"/>
      <c r="V44" s="51"/>
      <c r="W44" s="51"/>
      <c r="X44" s="51"/>
    </row>
    <row r="45" spans="2:24" x14ac:dyDescent="0.25">
      <c r="B45" s="52"/>
      <c r="C45" s="55"/>
      <c r="D45" s="55"/>
      <c r="E45" s="51"/>
      <c r="F45" s="51"/>
      <c r="G45" s="55"/>
      <c r="H45" s="51"/>
      <c r="I45" s="51"/>
      <c r="J45" s="55"/>
      <c r="K45" s="51"/>
      <c r="M45" s="55"/>
      <c r="N45" s="51"/>
      <c r="O45" s="55"/>
      <c r="P45" s="55"/>
      <c r="Q45" s="51"/>
      <c r="S45" s="55"/>
      <c r="T45" s="51"/>
      <c r="V45" s="55"/>
      <c r="W45" s="51"/>
      <c r="X45" s="51"/>
    </row>
    <row r="46" spans="2:24" x14ac:dyDescent="0.25">
      <c r="B46" s="66"/>
      <c r="C46" s="55"/>
      <c r="D46" s="51"/>
      <c r="E46" s="51"/>
      <c r="F46" s="51"/>
      <c r="G46" s="51"/>
      <c r="H46" s="51"/>
      <c r="I46" s="51"/>
      <c r="J46" s="51"/>
      <c r="K46" s="51"/>
      <c r="M46" s="51"/>
      <c r="N46" s="51"/>
      <c r="O46" s="55"/>
      <c r="P46" s="51"/>
      <c r="Q46" s="51"/>
      <c r="S46" s="51"/>
      <c r="T46" s="51"/>
      <c r="V46" s="51"/>
      <c r="W46" s="51"/>
      <c r="X46" s="51"/>
    </row>
    <row r="47" spans="2:24" x14ac:dyDescent="0.25">
      <c r="B47" s="66"/>
      <c r="C47" s="55"/>
      <c r="D47" s="51"/>
      <c r="E47" s="51"/>
      <c r="F47" s="51"/>
      <c r="G47" s="51"/>
      <c r="H47" s="51"/>
      <c r="I47" s="51"/>
      <c r="J47" s="51"/>
      <c r="K47" s="51"/>
      <c r="M47" s="51"/>
      <c r="N47" s="51"/>
      <c r="O47" s="55"/>
      <c r="P47" s="51"/>
      <c r="Q47" s="51"/>
      <c r="S47" s="51"/>
      <c r="T47" s="51"/>
      <c r="V47" s="51"/>
      <c r="W47" s="51"/>
      <c r="X47" s="51"/>
    </row>
    <row r="48" spans="2:24" x14ac:dyDescent="0.25">
      <c r="C48" s="51"/>
      <c r="D48" s="51"/>
      <c r="E48" s="51"/>
      <c r="F48" s="51"/>
      <c r="G48" s="51"/>
      <c r="H48" s="51"/>
      <c r="I48" s="51"/>
      <c r="J48" s="51"/>
      <c r="K48" s="51"/>
      <c r="M48" s="51"/>
      <c r="N48" s="51"/>
      <c r="O48" s="51"/>
      <c r="P48" s="51"/>
      <c r="Q48" s="51"/>
      <c r="S48" s="51"/>
      <c r="T48" s="51"/>
      <c r="V48" s="51"/>
      <c r="W48" s="51"/>
      <c r="X48" s="51"/>
    </row>
    <row r="49" spans="3:26" x14ac:dyDescent="0.25">
      <c r="C49" s="51"/>
      <c r="D49" s="51"/>
      <c r="E49" s="51"/>
      <c r="F49" s="51"/>
      <c r="G49" s="51"/>
      <c r="H49" s="51"/>
      <c r="I49" s="51"/>
      <c r="J49" s="51"/>
      <c r="K49" s="51"/>
      <c r="M49" s="51"/>
      <c r="N49" s="51"/>
      <c r="O49" s="51"/>
      <c r="P49" s="51"/>
      <c r="Q49" s="51"/>
      <c r="S49" s="51"/>
      <c r="T49" s="51"/>
      <c r="V49" s="51"/>
      <c r="W49" s="51"/>
      <c r="X49" s="51"/>
    </row>
    <row r="50" spans="3:26" x14ac:dyDescent="0.25">
      <c r="C50" s="51"/>
      <c r="D50" s="51"/>
      <c r="E50" s="51"/>
      <c r="F50" s="51"/>
      <c r="G50" s="51"/>
      <c r="H50" s="51"/>
      <c r="I50" s="51"/>
      <c r="J50" s="51"/>
      <c r="K50" s="51"/>
      <c r="M50" s="51"/>
      <c r="N50" s="51"/>
      <c r="O50" s="51"/>
      <c r="P50" s="51"/>
      <c r="Q50" s="51"/>
      <c r="S50" s="51"/>
      <c r="T50" s="51"/>
      <c r="V50" s="51"/>
      <c r="W50" s="51"/>
      <c r="X50" s="51"/>
    </row>
    <row r="51" spans="3:26" x14ac:dyDescent="0.25">
      <c r="C51" s="51"/>
      <c r="D51" s="51"/>
      <c r="E51" s="51"/>
      <c r="F51" s="51"/>
      <c r="G51" s="51"/>
      <c r="H51" s="51"/>
      <c r="I51" s="51"/>
      <c r="J51" s="51"/>
      <c r="K51" s="51"/>
      <c r="M51" s="51"/>
      <c r="N51" s="51"/>
      <c r="O51" s="51"/>
      <c r="P51" s="51"/>
      <c r="Q51" s="51"/>
      <c r="S51" s="51"/>
      <c r="T51" s="51"/>
      <c r="V51" s="51"/>
      <c r="W51" s="51"/>
      <c r="X51" s="51"/>
    </row>
    <row r="52" spans="3:26" x14ac:dyDescent="0.25">
      <c r="C52" s="51"/>
      <c r="D52" s="51"/>
      <c r="E52" s="51"/>
      <c r="F52" s="51"/>
      <c r="G52" s="51"/>
      <c r="H52" s="51"/>
      <c r="I52" s="51"/>
      <c r="J52" s="51"/>
      <c r="K52" s="51"/>
      <c r="M52" s="51"/>
      <c r="N52" s="51"/>
      <c r="O52" s="51"/>
      <c r="P52" s="51"/>
      <c r="Q52" s="51"/>
      <c r="S52" s="51"/>
      <c r="T52" s="51"/>
      <c r="V52" s="51"/>
      <c r="W52" s="51"/>
      <c r="X52" s="51"/>
    </row>
    <row r="53" spans="3:26" x14ac:dyDescent="0.25">
      <c r="C53" s="51"/>
      <c r="D53" s="55"/>
      <c r="E53" s="53"/>
      <c r="F53" s="51"/>
      <c r="G53" s="55"/>
      <c r="H53" s="53"/>
      <c r="I53" s="51"/>
      <c r="J53" s="55"/>
      <c r="K53" s="53"/>
      <c r="M53" s="55"/>
      <c r="N53" s="53"/>
      <c r="O53" s="55"/>
      <c r="P53" s="55"/>
      <c r="Q53" s="53"/>
      <c r="S53" s="55"/>
      <c r="T53" s="53"/>
      <c r="V53" s="55"/>
      <c r="W53" s="53"/>
      <c r="X53" s="51"/>
    </row>
    <row r="54" spans="3:26" x14ac:dyDescent="0.25">
      <c r="C54" s="51"/>
      <c r="D54" s="51"/>
      <c r="E54" s="51"/>
      <c r="F54" s="51"/>
      <c r="G54" s="51"/>
      <c r="H54" s="51"/>
      <c r="I54" s="51"/>
      <c r="J54" s="51"/>
      <c r="K54" s="51"/>
      <c r="M54" s="51"/>
      <c r="N54" s="51"/>
      <c r="O54" s="51"/>
      <c r="P54" s="51"/>
      <c r="Q54" s="51"/>
      <c r="S54" s="51"/>
      <c r="T54" s="51"/>
      <c r="V54" s="51"/>
      <c r="W54" s="51"/>
      <c r="X54" s="51"/>
    </row>
    <row r="55" spans="3:26" x14ac:dyDescent="0.25">
      <c r="C55" s="51"/>
      <c r="D55" s="51"/>
      <c r="E55" s="51"/>
      <c r="F55" s="51"/>
      <c r="G55" s="51"/>
      <c r="H55" s="51"/>
      <c r="I55" s="51"/>
      <c r="J55" s="51"/>
      <c r="K55" s="51"/>
      <c r="M55" s="51"/>
      <c r="N55" s="51"/>
      <c r="O55" s="51"/>
      <c r="P55" s="51"/>
      <c r="Q55" s="51"/>
      <c r="S55" s="51"/>
      <c r="T55" s="51"/>
      <c r="V55" s="51"/>
      <c r="W55" s="51"/>
      <c r="X55" s="51"/>
    </row>
    <row r="56" spans="3:26" x14ac:dyDescent="0.25">
      <c r="C56" s="51"/>
      <c r="D56" s="51"/>
      <c r="E56" s="51"/>
      <c r="F56" s="51"/>
      <c r="G56" s="51"/>
      <c r="H56" s="51"/>
      <c r="I56" s="51"/>
      <c r="J56" s="51"/>
      <c r="K56" s="51"/>
      <c r="M56" s="51"/>
      <c r="N56" s="51"/>
      <c r="O56" s="51"/>
      <c r="P56" s="51"/>
      <c r="Q56" s="51"/>
      <c r="S56" s="51"/>
      <c r="T56" s="51"/>
      <c r="V56" s="51"/>
      <c r="W56" s="51"/>
      <c r="X56" s="51"/>
    </row>
    <row r="57" spans="3:26" x14ac:dyDescent="0.25">
      <c r="C57" s="51"/>
      <c r="D57" s="51"/>
      <c r="E57" s="51"/>
      <c r="F57" s="51"/>
      <c r="G57" s="51"/>
      <c r="H57" s="51"/>
      <c r="I57" s="51"/>
      <c r="J57" s="51"/>
      <c r="K57" s="51"/>
      <c r="M57" s="51"/>
      <c r="N57" s="51"/>
      <c r="O57" s="51"/>
      <c r="P57" s="51"/>
      <c r="Q57" s="51"/>
      <c r="S57" s="51"/>
      <c r="T57" s="51"/>
      <c r="V57" s="51"/>
      <c r="W57" s="51"/>
      <c r="X57" s="51"/>
    </row>
    <row r="58" spans="3:26" x14ac:dyDescent="0.25">
      <c r="C58" s="55"/>
      <c r="D58" s="55"/>
      <c r="E58" s="51"/>
      <c r="F58" s="51"/>
      <c r="G58" s="55"/>
      <c r="H58" s="51"/>
      <c r="I58" s="51"/>
      <c r="J58" s="55"/>
      <c r="K58" s="51"/>
      <c r="M58" s="51"/>
      <c r="N58" s="51"/>
      <c r="O58" s="55"/>
      <c r="P58" s="55"/>
      <c r="Q58" s="51"/>
      <c r="S58" s="55"/>
      <c r="T58" s="51"/>
      <c r="V58" s="55"/>
      <c r="W58" s="51"/>
      <c r="X58" s="51"/>
    </row>
    <row r="59" spans="3:26" x14ac:dyDescent="0.25">
      <c r="C59" s="51"/>
      <c r="D59" s="51"/>
      <c r="E59" s="51"/>
      <c r="F59" s="51"/>
      <c r="G59" s="51"/>
      <c r="H59" s="51"/>
      <c r="I59" s="51"/>
      <c r="J59" s="51"/>
      <c r="K59" s="51"/>
      <c r="P59" s="51"/>
      <c r="Q59" s="51"/>
      <c r="S59" s="51"/>
      <c r="T59" s="51"/>
      <c r="V59" s="51"/>
      <c r="W59" s="51"/>
      <c r="X59" s="51"/>
    </row>
    <row r="60" spans="3:26" x14ac:dyDescent="0.25">
      <c r="C60" s="51"/>
      <c r="D60" s="51"/>
      <c r="E60" s="51"/>
      <c r="F60" s="51"/>
      <c r="G60" s="51"/>
      <c r="H60" s="51"/>
      <c r="I60" s="51"/>
      <c r="J60" s="51"/>
      <c r="K60" s="51"/>
      <c r="P60" s="51"/>
      <c r="Q60" s="51"/>
      <c r="S60" s="51"/>
      <c r="T60" s="51"/>
      <c r="V60" s="51"/>
      <c r="W60" s="51"/>
      <c r="X60" s="51"/>
    </row>
    <row r="61" spans="3:26" x14ac:dyDescent="0.25">
      <c r="C61" s="51"/>
      <c r="D61" s="51"/>
      <c r="E61" s="51"/>
      <c r="F61" s="51"/>
      <c r="G61" s="51"/>
      <c r="H61" s="51"/>
      <c r="I61" s="51"/>
      <c r="J61" s="51"/>
      <c r="K61" s="51"/>
      <c r="M61" s="51"/>
      <c r="O61" s="51"/>
      <c r="P61" s="51"/>
      <c r="Q61" s="51"/>
      <c r="S61" s="51"/>
      <c r="T61" s="51"/>
      <c r="V61" s="51"/>
      <c r="W61" s="51"/>
      <c r="X61" s="51"/>
      <c r="Z61" s="51"/>
    </row>
    <row r="62" spans="3:26" x14ac:dyDescent="0.2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P62" s="51"/>
      <c r="S62" s="51"/>
      <c r="V62" s="51"/>
      <c r="W62" s="51"/>
      <c r="X62" s="51"/>
    </row>
    <row r="64" spans="3:26" x14ac:dyDescent="0.25">
      <c r="C64" s="51"/>
      <c r="D64" s="55"/>
      <c r="E64" s="51"/>
      <c r="F64" s="51"/>
    </row>
    <row r="65" spans="2:6" x14ac:dyDescent="0.25">
      <c r="C65" s="55"/>
      <c r="D65" s="55"/>
      <c r="E65" s="51"/>
      <c r="F65" s="51"/>
    </row>
    <row r="66" spans="2:6" x14ac:dyDescent="0.25">
      <c r="C66" s="55"/>
      <c r="D66" s="55"/>
      <c r="E66" s="51"/>
      <c r="F66" s="51"/>
    </row>
    <row r="67" spans="2:6" x14ac:dyDescent="0.25">
      <c r="C67" s="51"/>
      <c r="D67" s="51"/>
      <c r="E67" s="51"/>
      <c r="F67" s="51"/>
    </row>
    <row r="68" spans="2:6" x14ac:dyDescent="0.25">
      <c r="C68" s="51"/>
      <c r="D68" s="51"/>
      <c r="E68" s="51"/>
      <c r="F68" s="51"/>
    </row>
    <row r="69" spans="2:6" x14ac:dyDescent="0.25">
      <c r="C69" s="51"/>
      <c r="D69" s="51"/>
      <c r="E69" s="51"/>
      <c r="F69" s="51"/>
    </row>
    <row r="70" spans="2:6" x14ac:dyDescent="0.25">
      <c r="B70" s="52"/>
      <c r="C70" s="55"/>
      <c r="D70" s="55"/>
      <c r="E70" s="51"/>
      <c r="F70" s="51"/>
    </row>
    <row r="71" spans="2:6" x14ac:dyDescent="0.25">
      <c r="B71" s="66"/>
      <c r="C71" s="55"/>
      <c r="D71" s="51"/>
      <c r="E71" s="51"/>
      <c r="F71" s="51"/>
    </row>
    <row r="72" spans="2:6" x14ac:dyDescent="0.25">
      <c r="B72" s="66"/>
      <c r="C72" s="55"/>
      <c r="D72" s="51"/>
      <c r="E72" s="51"/>
      <c r="F72" s="51"/>
    </row>
    <row r="73" spans="2:6" x14ac:dyDescent="0.25">
      <c r="C73" s="51"/>
      <c r="D73" s="51"/>
      <c r="E73" s="51"/>
      <c r="F73" s="51"/>
    </row>
    <row r="74" spans="2:6" x14ac:dyDescent="0.25">
      <c r="C74" s="51"/>
      <c r="D74" s="51"/>
      <c r="E74" s="51"/>
      <c r="F74" s="51"/>
    </row>
    <row r="75" spans="2:6" x14ac:dyDescent="0.25">
      <c r="C75" s="51"/>
      <c r="D75" s="51"/>
      <c r="E75" s="51"/>
      <c r="F75" s="51"/>
    </row>
    <row r="76" spans="2:6" x14ac:dyDescent="0.25">
      <c r="C76" s="51"/>
      <c r="D76" s="51"/>
      <c r="E76" s="51"/>
      <c r="F76" s="51"/>
    </row>
    <row r="77" spans="2:6" x14ac:dyDescent="0.25">
      <c r="C77" s="51"/>
      <c r="D77" s="51"/>
      <c r="E77" s="51"/>
      <c r="F77" s="51"/>
    </row>
    <row r="78" spans="2:6" x14ac:dyDescent="0.25">
      <c r="C78" s="51"/>
      <c r="D78" s="55"/>
      <c r="E78" s="53"/>
      <c r="F78" s="51"/>
    </row>
    <row r="79" spans="2:6" x14ac:dyDescent="0.25">
      <c r="C79" s="51"/>
      <c r="D79" s="51"/>
      <c r="E79" s="51"/>
      <c r="F79" s="51"/>
    </row>
    <row r="80" spans="2:6" x14ac:dyDescent="0.25">
      <c r="C80" s="51"/>
      <c r="D80" s="51"/>
      <c r="E80" s="51"/>
      <c r="F80" s="51"/>
    </row>
    <row r="81" spans="3:6" x14ac:dyDescent="0.25">
      <c r="C81" s="51"/>
      <c r="D81" s="51"/>
      <c r="E81" s="51"/>
      <c r="F81" s="51"/>
    </row>
    <row r="82" spans="3:6" x14ac:dyDescent="0.25">
      <c r="C82" s="51"/>
      <c r="D82" s="51"/>
      <c r="E82" s="51"/>
      <c r="F82" s="51"/>
    </row>
    <row r="83" spans="3:6" x14ac:dyDescent="0.25">
      <c r="C83" s="55"/>
      <c r="D83" s="55"/>
      <c r="E83" s="51"/>
      <c r="F83" s="51"/>
    </row>
    <row r="84" spans="3:6" x14ac:dyDescent="0.25">
      <c r="C84" s="51"/>
      <c r="D84" s="51"/>
      <c r="E84" s="51"/>
      <c r="F84" s="51"/>
    </row>
    <row r="85" spans="3:6" x14ac:dyDescent="0.25">
      <c r="C85" s="51"/>
      <c r="D85" s="51"/>
      <c r="E85" s="51"/>
      <c r="F85" s="51"/>
    </row>
    <row r="86" spans="3:6" x14ac:dyDescent="0.25">
      <c r="C86" s="51"/>
      <c r="D86" s="51"/>
      <c r="E86" s="51"/>
      <c r="F86" s="51"/>
    </row>
    <row r="87" spans="3:6" x14ac:dyDescent="0.25">
      <c r="C87" s="51"/>
      <c r="D87" s="51"/>
      <c r="E87" s="51"/>
      <c r="F87" s="51"/>
    </row>
  </sheetData>
  <pageMargins left="0.70866141732283472" right="0.70866141732283472" top="0.74803149606299213" bottom="0.74803149606299213" header="0.31496062992125984" footer="0.31496062992125984"/>
  <pageSetup scale="7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43"/>
  <sheetViews>
    <sheetView workbookViewId="0">
      <selection activeCell="A27" sqref="A27"/>
    </sheetView>
  </sheetViews>
  <sheetFormatPr defaultColWidth="8.85546875" defaultRowHeight="15" x14ac:dyDescent="0.25"/>
  <cols>
    <col min="1" max="1" width="36.140625" customWidth="1"/>
    <col min="2" max="2" width="12.140625" customWidth="1"/>
    <col min="3" max="14" width="10.7109375" customWidth="1"/>
  </cols>
  <sheetData>
    <row r="2" spans="1:14" x14ac:dyDescent="0.25">
      <c r="A2" t="s">
        <v>23</v>
      </c>
      <c r="B2" s="1" t="s">
        <v>34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>
      <c r="B5" t="s">
        <v>88</v>
      </c>
    </row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141</v>
      </c>
      <c r="B13" s="63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84" t="s">
        <v>142</v>
      </c>
      <c r="B14" s="63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5" t="s">
        <v>117</v>
      </c>
      <c r="B15" s="63">
        <f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5" t="s">
        <v>48</v>
      </c>
      <c r="B16" s="63">
        <f t="shared" ref="B16:B34" si="0">SUM(C16:N16)</f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83" t="s">
        <v>89</v>
      </c>
      <c r="B17" s="63">
        <f>SUM(B18:B30)</f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64" t="s">
        <v>103</v>
      </c>
      <c r="B18" s="8">
        <f>SUM(C18:N18)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64" t="s">
        <v>140</v>
      </c>
      <c r="B19" s="8">
        <f>SUM(C19:N19)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64" t="s">
        <v>91</v>
      </c>
      <c r="B20" s="8">
        <f t="shared" ref="B20:B30" si="1">SUM(C20:N20)</f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85" t="s">
        <v>99</v>
      </c>
      <c r="B21" s="8">
        <f t="shared" si="1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x14ac:dyDescent="0.25">
      <c r="A22" s="64" t="s">
        <v>123</v>
      </c>
      <c r="B22" s="8">
        <f t="shared" si="1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25">
      <c r="A23" s="65" t="s">
        <v>98</v>
      </c>
      <c r="B23" s="8">
        <f t="shared" si="1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86" t="s">
        <v>92</v>
      </c>
      <c r="B24" s="8">
        <f t="shared" si="1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65" t="s">
        <v>100</v>
      </c>
      <c r="B25" s="8">
        <f t="shared" si="1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86" t="s">
        <v>136</v>
      </c>
      <c r="B26" s="8">
        <f t="shared" si="1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65" t="s">
        <v>101</v>
      </c>
      <c r="B27" s="8">
        <f t="shared" si="1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A28" s="65" t="s">
        <v>102</v>
      </c>
      <c r="B28" s="8">
        <f t="shared" si="1"/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x14ac:dyDescent="0.25">
      <c r="A29" s="86" t="s">
        <v>118</v>
      </c>
      <c r="B29" s="8">
        <f t="shared" si="1"/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x14ac:dyDescent="0.25">
      <c r="A30" s="65" t="s">
        <v>119</v>
      </c>
      <c r="B30" s="8">
        <f t="shared" si="1"/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x14ac:dyDescent="0.25">
      <c r="A31" s="15" t="s">
        <v>126</v>
      </c>
      <c r="B31" s="63">
        <f>SUM(C31:N31)</f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x14ac:dyDescent="0.25">
      <c r="A32" s="15" t="s">
        <v>93</v>
      </c>
      <c r="B32" s="63">
        <f t="shared" si="0"/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x14ac:dyDescent="0.25">
      <c r="A33" s="15" t="s">
        <v>112</v>
      </c>
      <c r="B33" s="63">
        <f t="shared" si="0"/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x14ac:dyDescent="0.25">
      <c r="A34" s="15" t="s">
        <v>127</v>
      </c>
      <c r="B34" s="63">
        <f t="shared" si="0"/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x14ac:dyDescent="0.25">
      <c r="A35" s="15" t="s">
        <v>128</v>
      </c>
      <c r="B35" s="63">
        <f t="shared" ref="B35:B41" si="2">SUM(C35:N35)</f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x14ac:dyDescent="0.25">
      <c r="A36" s="4"/>
      <c r="B36" s="8">
        <f t="shared" si="2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x14ac:dyDescent="0.25">
      <c r="A37" s="4"/>
      <c r="B37" s="8">
        <f t="shared" si="2"/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5">
      <c r="A38" s="4"/>
      <c r="B38" s="8">
        <f t="shared" si="2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x14ac:dyDescent="0.25">
      <c r="A39" s="4"/>
      <c r="B39" s="8">
        <f t="shared" si="2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x14ac:dyDescent="0.25">
      <c r="A40" s="4"/>
      <c r="B40" s="8">
        <f t="shared" si="2"/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x14ac:dyDescent="0.25">
      <c r="A41" s="4"/>
      <c r="B41" s="8">
        <f t="shared" si="2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t="s">
        <v>22</v>
      </c>
      <c r="B43" s="8">
        <f>SUM(B13+B15+B17+B31+B32+B33+B16)</f>
        <v>0</v>
      </c>
      <c r="C43" s="8">
        <f t="shared" ref="C43:N43" si="3">SUM(C13:C41)</f>
        <v>0</v>
      </c>
      <c r="D43" s="8">
        <f t="shared" si="3"/>
        <v>0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  <c r="J43" s="8">
        <f t="shared" si="3"/>
        <v>0</v>
      </c>
      <c r="K43" s="8">
        <f t="shared" si="3"/>
        <v>0</v>
      </c>
      <c r="L43" s="8">
        <f t="shared" si="3"/>
        <v>0</v>
      </c>
      <c r="M43" s="8">
        <f t="shared" si="3"/>
        <v>0</v>
      </c>
      <c r="N43" s="8">
        <f t="shared" si="3"/>
        <v>0</v>
      </c>
    </row>
  </sheetData>
  <pageMargins left="0.70866141732283472" right="0.70866141732283472" top="0.74803149606299213" bottom="0.74803149606299213" header="0.31496062992125984" footer="0.31496062992125984"/>
  <pageSetup scale="71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FD27"/>
  <sheetViews>
    <sheetView workbookViewId="0">
      <selection activeCell="C13" sqref="C13"/>
    </sheetView>
  </sheetViews>
  <sheetFormatPr defaultColWidth="8.85546875" defaultRowHeight="15" x14ac:dyDescent="0.25"/>
  <cols>
    <col min="1" max="1" width="23.140625" customWidth="1"/>
    <col min="2" max="2" width="12.85546875" customWidth="1"/>
    <col min="3" max="14" width="10.7109375" customWidth="1"/>
  </cols>
  <sheetData>
    <row r="2" spans="1:14 16384:16384" x14ac:dyDescent="0.25">
      <c r="A2" t="s">
        <v>23</v>
      </c>
      <c r="B2" s="1" t="s">
        <v>35</v>
      </c>
      <c r="C2" s="1"/>
      <c r="D2" s="1"/>
    </row>
    <row r="4" spans="1:14 16384:16384" x14ac:dyDescent="0.25">
      <c r="A4" t="s">
        <v>24</v>
      </c>
      <c r="B4" s="1"/>
      <c r="C4" s="1"/>
      <c r="D4" s="1"/>
    </row>
    <row r="5" spans="1:14 16384:16384" ht="15" customHeight="1" x14ac:dyDescent="0.25"/>
    <row r="6" spans="1:14 16384:16384" ht="15" customHeight="1" x14ac:dyDescent="0.25"/>
    <row r="11" spans="1:14 16384:1638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 16384:1638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 16384:16384" x14ac:dyDescent="0.25">
      <c r="A13" s="15" t="s">
        <v>49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 16384:16384" x14ac:dyDescent="0.25">
      <c r="A14" s="15" t="s">
        <v>116</v>
      </c>
      <c r="B14" s="8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 16384:16384" x14ac:dyDescent="0.25">
      <c r="A15" s="15" t="s">
        <v>122</v>
      </c>
      <c r="B15" s="8">
        <f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 16384:16384" x14ac:dyDescent="0.25">
      <c r="A16" s="15" t="s">
        <v>129</v>
      </c>
      <c r="B16" s="8">
        <f>SUM(C16:N16)</f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XFD16" s="13">
        <v>200</v>
      </c>
    </row>
    <row r="17" spans="1:14" x14ac:dyDescent="0.25">
      <c r="A17" s="15" t="s">
        <v>133</v>
      </c>
      <c r="B17" s="8">
        <f>SUM(C17:N17)</f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5" t="s">
        <v>134</v>
      </c>
      <c r="B18" s="8">
        <f t="shared" ref="B18:B25" si="0">SUM(C18:N18)</f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15" t="s">
        <v>132</v>
      </c>
      <c r="B19" s="8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4" t="s">
        <v>143</v>
      </c>
      <c r="B20" s="8">
        <f t="shared" si="0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4"/>
      <c r="B21" s="8">
        <f t="shared" si="0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x14ac:dyDescent="0.25">
      <c r="A22" s="4"/>
      <c r="B22" s="8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25">
      <c r="A23" s="4"/>
      <c r="B23" s="8">
        <f t="shared" si="0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4"/>
      <c r="B24" s="8">
        <f t="shared" si="0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4"/>
      <c r="B25" s="8">
        <f t="shared" si="0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27"/>
  <sheetViews>
    <sheetView topLeftCell="B1" workbookViewId="0">
      <selection activeCell="C13" sqref="C13:N17"/>
    </sheetView>
  </sheetViews>
  <sheetFormatPr defaultColWidth="8.85546875" defaultRowHeight="15" x14ac:dyDescent="0.25"/>
  <cols>
    <col min="1" max="1" width="23.140625" customWidth="1"/>
    <col min="2" max="2" width="11.42578125" customWidth="1"/>
    <col min="3" max="14" width="10.7109375" customWidth="1"/>
  </cols>
  <sheetData>
    <row r="2" spans="1:14" x14ac:dyDescent="0.25">
      <c r="A2" t="s">
        <v>23</v>
      </c>
      <c r="B2" s="1" t="s">
        <v>36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36</v>
      </c>
      <c r="B13" s="8">
        <f>SUM(C13:N13)</f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15" t="s">
        <v>97</v>
      </c>
      <c r="B14" s="8">
        <f t="shared" ref="B14:B25" si="0">SUM(C14:N14)</f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4"/>
      <c r="B15" s="8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4"/>
      <c r="B16" s="8">
        <f t="shared" si="0"/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25">
      <c r="A17" s="4"/>
      <c r="B17" s="8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25">
      <c r="A18" s="4"/>
      <c r="B18" s="8">
        <f t="shared" si="0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4"/>
      <c r="B19" s="8">
        <f t="shared" si="0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4"/>
      <c r="B20" s="8">
        <f t="shared" si="0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4"/>
      <c r="B21" s="8">
        <f t="shared" si="0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4"/>
      <c r="B22" s="8">
        <f t="shared" si="0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4"/>
      <c r="B23" s="8">
        <f t="shared" si="0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4"/>
      <c r="B24" s="8">
        <f t="shared" si="0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4"/>
      <c r="B25" s="8">
        <f t="shared" si="0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27"/>
  <sheetViews>
    <sheetView topLeftCell="A7" workbookViewId="0">
      <selection activeCell="E14" sqref="E14"/>
    </sheetView>
  </sheetViews>
  <sheetFormatPr defaultColWidth="8.85546875" defaultRowHeight="15" x14ac:dyDescent="0.25"/>
  <cols>
    <col min="1" max="1" width="23.140625" customWidth="1"/>
    <col min="2" max="2" width="11.42578125" customWidth="1"/>
    <col min="3" max="14" width="10.7109375" customWidth="1"/>
  </cols>
  <sheetData>
    <row r="2" spans="1:14" x14ac:dyDescent="0.25">
      <c r="A2" t="s">
        <v>23</v>
      </c>
      <c r="B2" s="1" t="s">
        <v>144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145</v>
      </c>
      <c r="B13" s="8">
        <f>SUM(C13:N13)</f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15" t="s">
        <v>146</v>
      </c>
      <c r="B14" s="8">
        <f t="shared" ref="B14:B25" si="0">SUM(C14:N14)</f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4" t="s">
        <v>147</v>
      </c>
      <c r="B15" s="8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4"/>
      <c r="B16" s="8">
        <f t="shared" si="0"/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x14ac:dyDescent="0.25">
      <c r="A17" s="4"/>
      <c r="B17" s="8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x14ac:dyDescent="0.25">
      <c r="A18" s="4"/>
      <c r="B18" s="8">
        <f t="shared" si="0"/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4"/>
      <c r="B19" s="8">
        <f t="shared" si="0"/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4"/>
      <c r="B20" s="8">
        <f t="shared" si="0"/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4"/>
      <c r="B21" s="8">
        <f t="shared" si="0"/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4"/>
      <c r="B22" s="8">
        <f t="shared" si="0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4"/>
      <c r="B23" s="8">
        <f t="shared" si="0"/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4"/>
      <c r="B24" s="8">
        <f t="shared" si="0"/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4"/>
      <c r="B25" s="8">
        <f t="shared" si="0"/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27"/>
  <sheetViews>
    <sheetView workbookViewId="0">
      <selection activeCell="C13" sqref="C13:N13"/>
    </sheetView>
  </sheetViews>
  <sheetFormatPr defaultColWidth="8.85546875" defaultRowHeight="15" x14ac:dyDescent="0.25"/>
  <cols>
    <col min="1" max="1" width="23.140625" customWidth="1"/>
    <col min="2" max="2" width="9.42578125" bestFit="1" customWidth="1"/>
    <col min="3" max="14" width="10.7109375" customWidth="1"/>
  </cols>
  <sheetData>
    <row r="2" spans="1:14" x14ac:dyDescent="0.25">
      <c r="A2" t="s">
        <v>23</v>
      </c>
      <c r="B2" s="1" t="s">
        <v>37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37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4"/>
      <c r="B14" s="8">
        <f t="shared" ref="B14:B25" si="0">SUM(C14:N14)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4"/>
      <c r="B15" s="8">
        <f t="shared" si="0"/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4"/>
      <c r="B16" s="8">
        <f t="shared" si="0"/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4"/>
      <c r="B17" s="8">
        <f t="shared" si="0"/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4"/>
      <c r="B18" s="8">
        <f t="shared" si="0"/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4"/>
      <c r="B19" s="8">
        <f t="shared" si="0"/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4"/>
      <c r="B20" s="8">
        <f t="shared" si="0"/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4"/>
      <c r="B21" s="8">
        <f t="shared" si="0"/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4"/>
      <c r="B22" s="8">
        <f t="shared" si="0"/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4"/>
      <c r="B23" s="8">
        <f t="shared" si="0"/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4"/>
      <c r="B24" s="8">
        <f t="shared" si="0"/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4"/>
      <c r="B25" s="8">
        <f t="shared" si="0"/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 t="s">
        <v>22</v>
      </c>
      <c r="B27" s="8">
        <f>SUM(B13:B25)</f>
        <v>0</v>
      </c>
      <c r="C27" s="8">
        <f t="shared" ref="C27:N27" si="1">SUM(C13:C25)</f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29"/>
  <sheetViews>
    <sheetView topLeftCell="A11" workbookViewId="0">
      <selection activeCell="A31" sqref="A31"/>
    </sheetView>
  </sheetViews>
  <sheetFormatPr defaultColWidth="8.85546875" defaultRowHeight="15" x14ac:dyDescent="0.25"/>
  <cols>
    <col min="1" max="1" width="33" customWidth="1"/>
    <col min="2" max="2" width="14.85546875" customWidth="1"/>
    <col min="3" max="14" width="10.7109375" customWidth="1"/>
  </cols>
  <sheetData>
    <row r="2" spans="1:14" x14ac:dyDescent="0.25">
      <c r="A2" t="s">
        <v>23</v>
      </c>
      <c r="B2" s="1" t="s">
        <v>38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50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51</v>
      </c>
      <c r="B14" s="8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15" t="s">
        <v>52</v>
      </c>
      <c r="B15" s="8">
        <f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5" t="s">
        <v>90</v>
      </c>
      <c r="B16" s="8">
        <f t="shared" ref="B16:B27" si="0">SUM(C16:N16)</f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5" t="s">
        <v>53</v>
      </c>
      <c r="B17" s="8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5" t="s">
        <v>54</v>
      </c>
      <c r="B18" s="8">
        <f t="shared" si="0"/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15" t="s">
        <v>81</v>
      </c>
      <c r="B19" s="8">
        <f t="shared" si="0"/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x14ac:dyDescent="0.25">
      <c r="A20" s="15" t="s">
        <v>149</v>
      </c>
      <c r="B20" s="8">
        <f t="shared" si="0"/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x14ac:dyDescent="0.25">
      <c r="A21" s="15" t="s">
        <v>124</v>
      </c>
      <c r="B21" s="8">
        <f t="shared" si="0"/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x14ac:dyDescent="0.25">
      <c r="A22" s="15" t="s">
        <v>55</v>
      </c>
      <c r="B22" s="8">
        <f t="shared" si="0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25">
      <c r="A23" s="15" t="s">
        <v>82</v>
      </c>
      <c r="B23" s="8">
        <f t="shared" si="0"/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x14ac:dyDescent="0.25">
      <c r="A24" s="15" t="s">
        <v>75</v>
      </c>
      <c r="B24" s="8">
        <f t="shared" si="0"/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x14ac:dyDescent="0.25">
      <c r="A25" s="15" t="s">
        <v>148</v>
      </c>
      <c r="B25" s="8">
        <f t="shared" si="0"/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x14ac:dyDescent="0.25">
      <c r="A26" s="15" t="s">
        <v>104</v>
      </c>
      <c r="B26" s="8">
        <f t="shared" si="0"/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x14ac:dyDescent="0.25">
      <c r="A27" s="15" t="s">
        <v>121</v>
      </c>
      <c r="B27" s="8">
        <f t="shared" si="0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t="s">
        <v>22</v>
      </c>
      <c r="B29" s="8">
        <f>SUM(B13:B27)</f>
        <v>0</v>
      </c>
      <c r="C29" s="8">
        <f t="shared" ref="C29:N29" si="1">SUM(C13:C27)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9"/>
  <sheetViews>
    <sheetView topLeftCell="A9" workbookViewId="0">
      <selection activeCell="A20" sqref="A20"/>
    </sheetView>
  </sheetViews>
  <sheetFormatPr defaultColWidth="8.85546875" defaultRowHeight="15" x14ac:dyDescent="0.25"/>
  <cols>
    <col min="1" max="1" width="33" customWidth="1"/>
    <col min="2" max="2" width="14.85546875" customWidth="1"/>
    <col min="3" max="14" width="10.7109375" customWidth="1"/>
  </cols>
  <sheetData>
    <row r="2" spans="1:14" x14ac:dyDescent="0.25">
      <c r="A2" t="s">
        <v>23</v>
      </c>
      <c r="B2" s="1" t="s">
        <v>150</v>
      </c>
      <c r="C2" s="1"/>
      <c r="D2" s="1"/>
    </row>
    <row r="4" spans="1:14" x14ac:dyDescent="0.25">
      <c r="A4" t="s">
        <v>24</v>
      </c>
      <c r="B4" s="1"/>
      <c r="C4" s="1"/>
      <c r="D4" s="1"/>
    </row>
    <row r="5" spans="1:14" ht="15" customHeight="1" x14ac:dyDescent="0.25"/>
    <row r="6" spans="1:14" ht="15" customHeight="1" x14ac:dyDescent="0.25"/>
    <row r="11" spans="1:14" x14ac:dyDescent="0.25">
      <c r="A11" s="5" t="s">
        <v>25</v>
      </c>
      <c r="B11" s="5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5" t="s">
        <v>26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</row>
    <row r="13" spans="1:14" x14ac:dyDescent="0.25">
      <c r="A13" s="15" t="s">
        <v>151</v>
      </c>
      <c r="B13" s="8">
        <f>SUM(C13:N13)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x14ac:dyDescent="0.25">
      <c r="A14" s="15" t="s">
        <v>152</v>
      </c>
      <c r="B14" s="8">
        <f>SUM(C14:N14)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x14ac:dyDescent="0.25">
      <c r="A15" s="84" t="s">
        <v>153</v>
      </c>
      <c r="B15" s="8">
        <f>SUM(C15:N15)</f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x14ac:dyDescent="0.25">
      <c r="A16" s="15" t="s">
        <v>154</v>
      </c>
      <c r="B16" s="8">
        <f t="shared" ref="B16:B17" si="0">SUM(C16:N16)</f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1:14" x14ac:dyDescent="0.25">
      <c r="A17" s="15" t="s">
        <v>155</v>
      </c>
      <c r="B17" s="8">
        <f t="shared" si="0"/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x14ac:dyDescent="0.25">
      <c r="A18" s="15"/>
      <c r="B18" s="8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x14ac:dyDescent="0.25">
      <c r="A19" s="15"/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5"/>
      <c r="B20" s="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5"/>
      <c r="B21" s="8"/>
      <c r="C21" s="13"/>
      <c r="D21" s="13"/>
      <c r="E21" s="13"/>
      <c r="F21" s="13"/>
      <c r="G21" s="13"/>
      <c r="H21" s="68"/>
      <c r="I21" s="68"/>
      <c r="J21" s="68"/>
      <c r="K21" s="68"/>
      <c r="L21" s="68"/>
      <c r="M21" s="68"/>
      <c r="N21" s="68"/>
    </row>
    <row r="22" spans="1:14" x14ac:dyDescent="0.25">
      <c r="A22" s="15"/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5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5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15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5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5"/>
      <c r="B27" s="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t="s">
        <v>22</v>
      </c>
      <c r="B29" s="8">
        <f>SUM(B13:B27)</f>
        <v>0</v>
      </c>
      <c r="C29" s="8">
        <f t="shared" ref="C29:N29" si="1">SUM(C13:C27)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Forecast</vt:lpstr>
      <vt:lpstr>Summary</vt:lpstr>
      <vt:lpstr>Advertising, Marketing &amp; Sales</vt:lpstr>
      <vt:lpstr>Automobile Expenses</vt:lpstr>
      <vt:lpstr>Bank Service Charges</vt:lpstr>
      <vt:lpstr>Communications</vt:lpstr>
      <vt:lpstr>Charitable Donations</vt:lpstr>
      <vt:lpstr>Dues and Subscriptions</vt:lpstr>
      <vt:lpstr>Employee Related Expenses</vt:lpstr>
      <vt:lpstr>Estimating Costs</vt:lpstr>
      <vt:lpstr>Insurance</vt:lpstr>
      <vt:lpstr>Interest Expense</vt:lpstr>
      <vt:lpstr>Licenses and Permits</vt:lpstr>
      <vt:lpstr>Office Costs</vt:lpstr>
      <vt:lpstr>Office Supplies</vt:lpstr>
      <vt:lpstr>Postage and Delivery</vt:lpstr>
      <vt:lpstr>Professional Fees</vt:lpstr>
      <vt:lpstr>Rental Expenses</vt:lpstr>
      <vt:lpstr>Safety Supplies</vt:lpstr>
      <vt:lpstr>Shop Supplies</vt:lpstr>
      <vt:lpstr>Telephone</vt:lpstr>
      <vt:lpstr>Travel and Entertainment</vt:lpstr>
      <vt:lpstr>Payroll Expenses</vt:lpstr>
      <vt:lpstr>Sheet1</vt:lpstr>
      <vt:lpstr>Forecast!Print_Titles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Belynda Debeurs</cp:lastModifiedBy>
  <cp:lastPrinted>2014-02-06T20:37:06Z</cp:lastPrinted>
  <dcterms:created xsi:type="dcterms:W3CDTF">2010-05-31T17:07:31Z</dcterms:created>
  <dcterms:modified xsi:type="dcterms:W3CDTF">2021-02-01T21:39:49Z</dcterms:modified>
</cp:coreProperties>
</file>